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ieseArbeitsmappe" defaultThemeVersion="124226"/>
  <mc:AlternateContent xmlns:mc="http://schemas.openxmlformats.org/markup-compatibility/2006">
    <mc:Choice Requires="x15">
      <x15ac:absPath xmlns:x15ac="http://schemas.microsoft.com/office/spreadsheetml/2010/11/ac" url="V:\ZE\Ausschreibungen\2026\2026-027 VOB Ö Ern. Wasseranalysen L1 + L2 ZRE-B\Vergabeakte Digital\INTERN\OneDrive_1_12.2.2026\Excel-RIB\"/>
    </mc:Choice>
  </mc:AlternateContent>
  <xr:revisionPtr revIDLastSave="0" documentId="8_{402BD28D-A017-42A3-ACAF-1D6CA0A695AD}" xr6:coauthVersionLast="47" xr6:coauthVersionMax="47" xr10:uidLastSave="{00000000-0000-0000-0000-000000000000}"/>
  <workbookProtection workbookPassword="BFC5" lockStructure="1"/>
  <bookViews>
    <workbookView xWindow="28680" yWindow="-120" windowWidth="29040" windowHeight="15720" xr2:uid="{86A1B933-CFE7-4394-A02F-9C0B80E87E23}"/>
  </bookViews>
  <sheets>
    <sheet name="ZRE-B" sheetId="1" r:id="rId1"/>
  </sheets>
  <definedNames>
    <definedName name="Brutto">'ZRE-B'!$K$52</definedName>
    <definedName name="Netto">'ZRE-B'!$K$50</definedName>
    <definedName name="Ust">'ZRE-B'!$K$51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1" l="1"/>
  <c r="K45" i="1"/>
  <c r="K44" i="1"/>
  <c r="K43" i="1"/>
  <c r="K42" i="1"/>
  <c r="K37" i="1"/>
  <c r="K36" i="1"/>
  <c r="K32" i="1"/>
  <c r="K31" i="1"/>
  <c r="K30" i="1"/>
  <c r="K29" i="1"/>
  <c r="K26" i="1"/>
  <c r="K24" i="1"/>
  <c r="K23" i="1"/>
  <c r="K22" i="1"/>
  <c r="K21" i="1"/>
  <c r="K20" i="1"/>
  <c r="K19" i="1"/>
  <c r="K18" i="1"/>
  <c r="K17" i="1"/>
  <c r="K15" i="1"/>
  <c r="K14" i="1"/>
  <c r="K13" i="1"/>
  <c r="K12" i="1"/>
  <c r="K9" i="1"/>
  <c r="K47" i="1"/>
  <c r="K50" i="1"/>
  <c r="K52" i="1"/>
</calcChain>
</file>

<file path=xl/sharedStrings.xml><?xml version="1.0" encoding="utf-8"?>
<sst xmlns="http://schemas.openxmlformats.org/spreadsheetml/2006/main" count="125" uniqueCount="79">
  <si>
    <t>Ausschreibung:</t>
  </si>
  <si>
    <t>Bieter:</t>
  </si>
  <si>
    <t>Positionen</t>
  </si>
  <si>
    <t>Grundleistungen gem. Leistungsbeschreibung</t>
  </si>
  <si>
    <t>Anzahl</t>
  </si>
  <si>
    <t>Einheit</t>
  </si>
  <si>
    <t>E.Preis</t>
  </si>
  <si>
    <t>G. Preis</t>
  </si>
  <si>
    <t>1.</t>
  </si>
  <si>
    <t>Vorbemerkung
In den nachfolgenden Positionen sind die Einzelpreise als Festpreis anzugeben in denen alle in der Leistungsbeschreibung nebst Anlagen genannten Bedingungen und Leistungen sowie alle technischen
Maschinen, Gerätschaften etc. für die ordnungsgemäße Neufertigung und Montage der Wasseranalysentechnik inklusive ausgeschriebenem Leistungsumfang enthalten sind.
Sofern Zusatzleistungen erforderlich werden, die über die definierten Leistungen hinausgehen, sind diese im Vorwege dem ZRE mitzuteilen.
Die Anerkennung erfolgt nur mit ausdrücklicher schriftlicher Beauftragung und Genehmigung durch einen verantwortlichen des ZRE. Die Abrechnung der Leistungen erfolgt vom Auftragnehmer erstellten, und von dem
verantwortlichen Mitarbeiter des ZRE gegengezeichneten, Nachweisen zu den Einheitspreisen gemäß den beschriebenen Leistungspositionen.</t>
  </si>
  <si>
    <t>Baustelleneinrichtung</t>
  </si>
  <si>
    <t>001</t>
  </si>
  <si>
    <t>Gewerks spezifische Baustelleneinrichtung für den Zeitraum der Bauausführung an einer Verbrennungslinie nach freiem Ermessen des Auftragnehmers unter Berücksichtigung des Lageplanes, auf den von dem ZRE zugewiesenen Flächen.</t>
  </si>
  <si>
    <t>Stück</t>
  </si>
  <si>
    <t>2.</t>
  </si>
  <si>
    <t>Fertigung und Lieferung</t>
  </si>
  <si>
    <r>
      <rPr>
        <b/>
        <sz val="10"/>
        <color indexed="8"/>
        <rFont val="Arial"/>
        <family val="2"/>
      </rPr>
      <t>Vorbemerkung</t>
    </r>
    <r>
      <rPr>
        <sz val="10"/>
        <color indexed="8"/>
        <rFont val="Arial"/>
        <family val="2"/>
      </rPr>
      <t xml:space="preserve">
Fertigung und Lieferung der nachfolgenden Probeentnahmeeinrichtungen (Paneel) des Herstellers der Planung, oder gleichwertig. Fertigung und Lieferung von vormontierter Probeentnahmeeinrichtung
(Messstelle) auf Montageplatte (Paneel), komplett verrohrt mit geeigneter Fluid-Verschraubung inkl. Absperrventil, Druckreduzierventil etc. unter Einhaltung der genannten Abmaße und Anordnung (Positionierung)
auf der Gesamtpaneele.
Probeentnahmeeinrichtung
Produkte der Planung für die einzelnen Probeentnahmesysteme sind die Probeentnahmeeinrichtungen vom Typ: PE 2C / PE 3B / PE 3C des Herstellers: Dr. Thiedig
Ausstattung / Auslegung
Hochdruck Probenahmekühler mit Temperaturmessung
- Auslegungsdruck Rohrwendel:268 bar bei 400°C
- Prüfdruck:600 bar bei 20°C
- Volumen:ca. 0,48 l
- Auslegedruck Kühlwasserraum:16 bar bei 100°C
- Prüfdruck:24 bar bei 20°C
- Volumen:ca. 4,8 l
- Leistung:54 KW bei Dampf 400°C
- Probenmenge:60 l/h
- Werkstoff:1.4571</t>
    </r>
  </si>
  <si>
    <r>
      <rPr>
        <b/>
        <sz val="10"/>
        <color indexed="8"/>
        <rFont val="Arial"/>
        <family val="2"/>
      </rPr>
      <t xml:space="preserve">Probeentnahmeeinrichtung (Paneel) Sattdampf 1HAH10CQ001 / 2HAH10CQ001
</t>
    </r>
    <r>
      <rPr>
        <sz val="10"/>
        <color indexed="8"/>
        <rFont val="Arial"/>
        <family val="2"/>
      </rPr>
      <t xml:space="preserve">  Sattdampf Probeentnahmeinrichtung mit Berührungsschutz, wie vorab beschrieben bestehend u.a. aus:
   - Probeentnahmekühler mit Temperaturmessung
   - Messung Liquiline CM444 CM444-AAM41A3FH60BAA+AB 
   - Memosens CLS15E Konduktiver Memosens 2.0 Leitfähigkeitssensor für Standardanwendungen in Rein- und Reinstwasser
   - Messkabel CYK10-A011 Memosens-Datenkabel für alle Sensoren mit Memosens-Steckkopf
   - Ablauftrichter (Edelstahl)</t>
    </r>
  </si>
  <si>
    <t>002</t>
  </si>
  <si>
    <r>
      <rPr>
        <b/>
        <sz val="10"/>
        <color indexed="8"/>
        <rFont val="Arial"/>
        <family val="2"/>
      </rPr>
      <t>Probeentnahmeeinrichtung (Paneel) Trommelwasser 1LCQ10CQ001 / 2LCQ10CQ001</t>
    </r>
    <r>
      <rPr>
        <sz val="10"/>
        <color indexed="8"/>
        <rFont val="Arial"/>
        <family val="2"/>
      </rPr>
      <t xml:space="preserve">
   Trommelwasser Probeentnahmeeinrichtung mit Berührungs- schutz, wie vorab beschrieben bestehend u.a. aus:
   - Probeentnahmekühler mit Temperaturmessstelle
   - Messung Liquiline CM444 CM444-AAM41A3FH60BAA+AB
   - Memosens CPS11E Memosens 2.0 pH-Elektrode für Standardanwendungen in der Prozess- und Wasser- / Abwasserindustrie
   - Messkabel CYK10-A011 Memosens-Datenkabel für alle Sensoren mit Memosens-Steckkopf
   - Ablauftrichter (Edelstahl)</t>
    </r>
  </si>
  <si>
    <t>003</t>
  </si>
  <si>
    <r>
      <rPr>
        <b/>
        <sz val="10"/>
        <color indexed="8"/>
        <rFont val="Arial"/>
        <family val="2"/>
      </rPr>
      <t>Probeentnahmeeinrichtung (Paneel) Luvo 1LCN10CQ001 / 2LCN10CQ001</t>
    </r>
    <r>
      <rPr>
        <sz val="10"/>
        <color indexed="8"/>
        <rFont val="Arial"/>
        <family val="2"/>
      </rPr>
      <t xml:space="preserve">
   Luvo Probeentnahmeeinrichtung mit Berührungsschutz, wie vorab beschrieben bestehend u.a. aus:
   - Probeentnahmekühler mit Temperaturmessung
   - Messung Liquiline CM444 CM444-AAM41A3FH60BAA+AB
   - Memosens CLS15EKonduktiver Memosens 2.0 Leitfähigkeitssensor für Standardanwendungen in Rein- und Reinstwasser
   - Messkabel CYK10-A011 Memosens-Datenkabel für alle Sensoren mit Memosens-Steckkopf
   - Ablauftrichter (Edelstahl)</t>
    </r>
  </si>
  <si>
    <t>004</t>
  </si>
  <si>
    <r>
      <rPr>
        <b/>
        <sz val="10"/>
        <color indexed="8"/>
        <rFont val="Arial"/>
        <family val="2"/>
      </rPr>
      <t>Probeentnahmeeinrichtung (Paneel) Mischkondensat 0LCJ15CQ001</t>
    </r>
    <r>
      <rPr>
        <sz val="10"/>
        <color indexed="8"/>
        <rFont val="Arial"/>
        <family val="2"/>
      </rPr>
      <t xml:space="preserve">
   Mischkondensat Probeentnahmeeinrichtung mit Berührungs- schutz, wie vorab beschrieben bestehend u.a. aus:
   - Probeentnahmekühler mit Temperaturmessung
   - Messung Liquiline CM444 CM444-AAM41A3FH60BAA+AB
   - Mischkondensat Memosens COS22E COS22E-AA12AALB1
   - Messkabel CYK10-A011 Memosens-Datenkabel für alle Sensoren mit Memosens-Steckkopf
   - Ablauftrichter (Edelstahl)</t>
    </r>
  </si>
  <si>
    <t>3.</t>
  </si>
  <si>
    <t>Montageleistungen vor Ort</t>
  </si>
  <si>
    <r>
      <rPr>
        <b/>
        <sz val="10"/>
        <color indexed="8"/>
        <rFont val="Arial"/>
        <family val="2"/>
      </rPr>
      <t>Demontagearbeiten an Verbrennungslinie 1</t>
    </r>
    <r>
      <rPr>
        <sz val="10"/>
        <color indexed="8"/>
        <rFont val="Arial"/>
        <family val="2"/>
      </rPr>
      <t xml:space="preserve">
Demontage der zu ersetztenden Paneele inkl. Rückbau der Kühlwasserleitung (Vor- und Rücklauf) jeweils von dem Probenahmekühler bis zu den Absperrarmaturen 1PCB13AA051 und 1PCB23AA091
des Kühlwassersystems. Transporgerechtes Zerlegen der demontierten Teile, abtransportieren und sortenrein in die bauseits bereitgestellten Behältnisse auf Ebene +7m (vor dem Kesselhaus)
entsorgen.</t>
    </r>
  </si>
  <si>
    <r>
      <rPr>
        <b/>
        <sz val="10"/>
        <color indexed="8"/>
        <rFont val="Arial"/>
        <family val="2"/>
      </rPr>
      <t>Montagearbeiten an Verbrennungslinie 1</t>
    </r>
    <r>
      <rPr>
        <sz val="10"/>
        <color indexed="8"/>
        <rFont val="Arial"/>
        <family val="2"/>
      </rPr>
      <t xml:space="preserve">
Aufstellung / Montage der einzelnen vormontierten Probeentnahmeeinrichtungen (Paneel) als gesamte Wasseranlayse an Linie1, zzgl. dem vorrichten und montieren von Probenahme- und
Kühlwasserleitung (Vor- und Rücklauf) ab der Absperrarmatur 1PCB13AA051 und 1PCB23AA091 bis zu den jeweiligen Probeenahmekühler, wie in Kapitel 3.1 Leistungsbeschreibung beschrieben.</t>
    </r>
  </si>
  <si>
    <r>
      <rPr>
        <b/>
        <sz val="10"/>
        <color indexed="8"/>
        <rFont val="Arial"/>
        <family val="2"/>
      </rPr>
      <t>Versetzen der Sauerstoffmessung</t>
    </r>
    <r>
      <rPr>
        <sz val="10"/>
        <color indexed="8"/>
        <rFont val="Arial"/>
        <family val="2"/>
      </rPr>
      <t xml:space="preserve">
   Zum Leistungsumfang für das versetzten gehören u.a.:
   - Abklemmen und Demontage der Sauerstoffmessung vom aktuellen Standort (Heizzentrale, Ebene: +7m),
   - Montage und Anschließen der Sauerstoffmessung am neuen Aufstellungsort "rechte Tafel" Linie 1 (Ebene +13m),
   - Liefern, Vorrichten und Montieren von Probenentnahmeleitung Ø 12mm inkl. Halter ab dem Anschlußpunkt Mischkondensatleitung (Ebene +13m) bis zur Sauerstoffmessung
   - Dichtheitsprüfung der Leitung,
   - Funktionskontrolle der Sauerstoffmessung</t>
    </r>
  </si>
  <si>
    <r>
      <rPr>
        <b/>
        <sz val="10"/>
        <color indexed="8"/>
        <rFont val="Arial"/>
        <family val="2"/>
      </rPr>
      <t>Inbetriebsetzung Linie 1</t>
    </r>
    <r>
      <rPr>
        <sz val="10"/>
        <color indexed="8"/>
        <rFont val="Arial"/>
        <family val="2"/>
      </rPr>
      <t xml:space="preserve">
Inbetriebsetzung der gesamten installierten Wasseranlaysen an der Müllverbrennungslinie 1.</t>
    </r>
  </si>
  <si>
    <t>005</t>
  </si>
  <si>
    <r>
      <rPr>
        <b/>
        <sz val="10"/>
        <color indexed="8"/>
        <rFont val="Arial"/>
        <family val="2"/>
      </rPr>
      <t>Demontagearbeiten an Verbrennungslinie 2</t>
    </r>
    <r>
      <rPr>
        <sz val="10"/>
        <color indexed="8"/>
        <rFont val="Arial"/>
        <family val="2"/>
      </rPr>
      <t xml:space="preserve">
Demontage der zu ersetztenden Paneele inkl. Rückbau der Kühlwasserleitung (Vor- und Rücklauf) jeweils von dem Probenahmekühler bis zu den Absperrarmaturen 2PCB13AA051 und 2PCB23AA091 des Kühlwassersystems. Transporgerechtes Zerlegen der demontierten Teile, abtransportieren und sortenrein in die bauseits bereitgestellten Behältnisse auf Ebene +7m (vor dem Kesselhaus) entsorgen.</t>
    </r>
  </si>
  <si>
    <t>006</t>
  </si>
  <si>
    <r>
      <rPr>
        <b/>
        <sz val="10"/>
        <color indexed="8"/>
        <rFont val="Arial"/>
        <family val="2"/>
      </rPr>
      <t>Montagearbeiten an Verbrennungslinie 2</t>
    </r>
    <r>
      <rPr>
        <sz val="10"/>
        <color indexed="8"/>
        <rFont val="Arial"/>
        <family val="2"/>
      </rPr>
      <t xml:space="preserve">
Aufstellung / Montage der einzelnen vormontierten Probeentnahmeeinrichtungen (Paneel) als gesamte Wasseranlayse an Linie2, zzgl. dem vorrichten und montieren von Probenahme- und Kühlwasserleitung (Vor- und Rücklauf) ab der Absperrarmatur 2PCB13AA051 und 2PCB23AA091 bis zu den jeweiligen Probeenahmekühler, wie in Kapitel 3.1 Leistungsbeschreibung beschrieben.</t>
    </r>
  </si>
  <si>
    <t>007</t>
  </si>
  <si>
    <r>
      <rPr>
        <b/>
        <sz val="10"/>
        <color indexed="8"/>
        <rFont val="Arial"/>
        <family val="2"/>
      </rPr>
      <t>Inbetriebsetzung Linie 2</t>
    </r>
    <r>
      <rPr>
        <sz val="10"/>
        <color indexed="8"/>
        <rFont val="Arial"/>
        <family val="2"/>
      </rPr>
      <t xml:space="preserve">
Inbetriebsetzung der gesamten installierten Wasseranlaysen an der Müllverbrennungslinie 2.</t>
    </r>
  </si>
  <si>
    <t>008</t>
  </si>
  <si>
    <r>
      <rPr>
        <b/>
        <sz val="10"/>
        <color indexed="8"/>
        <rFont val="Arial"/>
        <family val="2"/>
      </rPr>
      <t>Dokumentation</t>
    </r>
    <r>
      <rPr>
        <sz val="10"/>
        <color indexed="8"/>
        <rFont val="Arial"/>
        <family val="2"/>
      </rPr>
      <t xml:space="preserve">
Dokumentation des gesamten Liefer- und Leistungsumfanges, wie in Kapitel 3.1 der Leistungsbeschreibung beschrieben.</t>
    </r>
  </si>
  <si>
    <t>4.</t>
  </si>
  <si>
    <t>Ersatz und Verschleißteile</t>
  </si>
  <si>
    <t>Angabe sämtlicher Ersatz- und Verschleißteile, die für einen fünfjährigen Betrieb der gesamten Wasseranalysen von Linie 1 und Linie 2 benötigt und auf Empfehlung vorgehalten werden sollten.
Die Ersatz- und Verschleißteilliste sind in einer separaten Anlage (Linienbezogen) aufzuführen und dem Angebot beizufügen. Der Gesamtpreis ist hier anzugeben.</t>
  </si>
  <si>
    <t>Pausch</t>
  </si>
  <si>
    <t>5.</t>
  </si>
  <si>
    <t>Mehraufwendungen / Zusatzleistungen</t>
  </si>
  <si>
    <r>
      <t xml:space="preserve">Vorbemerkung
Mehraufwand bzw. Zusatzleistungen, die im Zuge der Demontage- , Umbau- und Montagearbeiten auftreten und nicht vorhersehbar waren, werden nach Zeit und Aufwand zu den aktuellen
Stundenverrechnungssätzen des Auftragnehmers abgerechnet (Stundenverrechnungssatz = SVS).
Der Stundensatz versteht sich einschl. aller Nebenkosten wie: An- und Abfahrt Rüstzeiten Auslösungen Schmutzzulage PSA (Schutzhelm, Arbeitsschuhe, Schutzbrille) Übernachtungskosten usw..
Vergütet werden nur die Zeiten der tatsächlichen Arbeit an der Anlage, nicht jedoch Rüstzeiten, Fahrzeiten usw..Es werden nur die Stundensätze der für die jeweilige Tätigkeit notwendigen
Qualifikationsstufe vergütet, auch wenn die Arbeiten von höherqualifiziertem Personal erledigt wurden.
</t>
    </r>
    <r>
      <rPr>
        <u/>
        <sz val="10"/>
        <color indexed="8"/>
        <rFont val="Arial"/>
        <family val="2"/>
      </rPr>
      <t>Basis bildet eine 8h/Tag, Montag bis Freitag im Zeitraum von 07:00 Uhr bis 16:00 Uhr.</t>
    </r>
    <r>
      <rPr>
        <sz val="10"/>
        <color indexed="8"/>
        <rFont val="Arial"/>
        <family val="2"/>
      </rPr>
      <t xml:space="preserve">
Die max. Arbeitszeit im ZRE sind ein 10h/Tag.</t>
    </r>
  </si>
  <si>
    <r>
      <rPr>
        <b/>
        <sz val="10"/>
        <color indexed="8"/>
        <rFont val="Arial"/>
        <family val="2"/>
      </rPr>
      <t>Stundensatz "Vorarbeiter"</t>
    </r>
    <r>
      <rPr>
        <sz val="10"/>
        <color indexed="8"/>
        <rFont val="Arial"/>
        <family val="2"/>
      </rPr>
      <t xml:space="preserve">
Stundenverrechnungssatz (8h/Tag) vom Vorarbeiter*</t>
    </r>
  </si>
  <si>
    <t>Stunde</t>
  </si>
  <si>
    <r>
      <t xml:space="preserve">Basisstundenverrechnungssatz "Vorarbeiter"
</t>
    </r>
    <r>
      <rPr>
        <sz val="10"/>
        <color indexed="8"/>
        <rFont val="Arial"/>
        <family val="2"/>
      </rPr>
      <t>Basisstundenverrechnungssatz (BVS) für zuschlagpflichtige Stunden von Vorarbeiter **</t>
    </r>
  </si>
  <si>
    <r>
      <t xml:space="preserve">Stundensatz "Montagepersonal"
</t>
    </r>
    <r>
      <rPr>
        <sz val="10"/>
        <color indexed="8"/>
        <rFont val="Arial"/>
        <family val="2"/>
      </rPr>
      <t>Stundenverrechnungssatz (8h/Tag) von Montagepersonal *</t>
    </r>
  </si>
  <si>
    <r>
      <t xml:space="preserve">Basisstundenverrechnungssatz "Montagepersonal"
</t>
    </r>
    <r>
      <rPr>
        <sz val="10"/>
        <color indexed="8"/>
        <rFont val="Arial"/>
        <family val="2"/>
      </rPr>
      <t>Basisstundenverrechnungssatz (BVS) für zuschlagpflichtige Stunden von Montagepersonal **</t>
    </r>
  </si>
  <si>
    <t>Servicevereinbarungen</t>
  </si>
  <si>
    <t>Anzahl
 p.a.</t>
  </si>
  <si>
    <t>Wartung- und Servicevertrag
Wartungs- und Instandsetzungsarbeiten von den Wasseranalysen für 2 Jahre, beginnend nach erfolgter Gesamtabnahme. Inhalt und Umfang der Regelmäßigen auszuführenden Leistungen gemäß den Angaben der Leistungsbeschreibung. Hierbei sind auch die Herstellervorgaben zu beachten.
Abrechnung von Leistungen
In den nachfolgenden Wartungspositionen sind die Einzelpreise als Festpreis anzugeben in denen alle für eine Wartung benötigten und erforderlichen Leistungen wie Lohn- Lohnnebenkosten, Reisekosten, Auslöse, Übernachtungskosten sowie alle technischen Maschinen, Gerätschaften etc.,die für den ordnungsgemäßen Service der Wasseranalysetechnik erforderlich sind, enthalten.
Bauseitig bevorratete Materialien (Ersatzeile) werden bei Bedarf beigestellt.
Sofern Zusatzleistungen erforderlich werden, die über den definierten Leistungsumfang hinausgehen, sind diese im Voraus dem ZRE mitzuteilen. Die Anerkennung erfolgt nur mit ausdrücklicher
schriftlicher Beauftragung und Genehmigung durch einen verantwortlichen des ZRE. Die Abrechnung der Leistungen erfolgt vom Auftragnehmer erstellten, und von dem verantwortlichen Mitarbeiter des
ZRE gegengezeichneten, Nachweisen zu den Einheitspreisen gemäß den beschriebenen Leistungspositionen.</t>
  </si>
  <si>
    <r>
      <rPr>
        <b/>
        <sz val="10"/>
        <color indexed="8"/>
        <rFont val="Arial"/>
        <family val="2"/>
      </rPr>
      <t xml:space="preserve">Regelwartung (6 Monate)
</t>
    </r>
    <r>
      <rPr>
        <sz val="10"/>
        <color indexed="8"/>
        <rFont val="Arial"/>
        <family val="2"/>
      </rPr>
      <t xml:space="preserve">   Halbjährliche Wartung (alle 6 Monate) von der gesamten Wasseranalysenmesstechnik an Müllverbrennungslinie 1 &amp; 2 für die neu installierte:
   - Leitfähigkeit Sattdampf
   - Leitfähigkeit Trommelwasser
   - Leitfähigkeit Kondensat Luvo
   - Leitfähigkeit Kondensat Tiefstack
   inkl. der Bestandssysteme:
   - Leitfähigkeit Heißdampf (Frischdampf)
   - Leitfähigkeit Speisewasser
   Die Einsätze erfolgen zusammenhängend Linienbezogen in den Revisionen.</t>
    </r>
  </si>
  <si>
    <r>
      <rPr>
        <b/>
        <sz val="10"/>
        <color indexed="8"/>
        <rFont val="Arial"/>
        <family val="2"/>
      </rPr>
      <t>Regelwartung (12 Monate)</t>
    </r>
    <r>
      <rPr>
        <sz val="10"/>
        <color indexed="8"/>
        <rFont val="Arial"/>
        <family val="2"/>
      </rPr>
      <t xml:space="preserve">
   Jährliche Wartung (alle 12 Monate) von der gesamten Wasseranalysenmesstechnik an Müllverbrennungslinie 1 &amp; 2 für die neu installierte:
   - Leitfähigkeit Sattdampf
   - Leitfähigkeit Trommelwasser
   - Leitfähigkeit Kondensat Luvo
   - Leitfähigkeit Kondensat Tiefstack
   inkl. der Bestandssysteme:
   - Leitfähigkeit Heißdampf (Frischdampf)
   - Leitfähigkeit Speisewasser
   Die Einsätze erfolgen zusammenhängend jeweils in der Hauptrevision der Linie.</t>
    </r>
  </si>
  <si>
    <t>Zusatzleistungen / Mehraufwendungen / Störungsbeseitigung</t>
  </si>
  <si>
    <r>
      <t xml:space="preserve">Vorbemerkungen
Sofern Zusatzarbeiten bei der Wartung erforderlich werden, die über die definierten Leistungen hinausgehen, sind diese im Vornhinein zu beantragen. Die Anerkennung der erbrachten aller Leistungen erfolgt nur
mit ausdrücklicher Beauftragung und Genehmigung durch das ZRE.
Arbeitsnachweise für die Wartung- und Störungsbeseitigung sind spätestens 2 Werktage nach Abschluss der Arbeiten, zur Unterschrift vorzulegen. Verspätete bzw. unvollständige vorgelegte Berichte können vom
ZRE abgelehnt werden und werden nicht vergütet. Die Unterzeichnung des Arbeitsberichtes / Montagenachweises etc. bestätigt lediglich die Ausführung der Leistungen und stellt keinen Anspruch auf Vergütung dar.
Die Vergütung der Leistungen erfolgt nach Prüfung, und sofern berechtigt, nach den Sätzen für Regiearbeiten, ansonsten nach Einheitspreisen.
Stundenverrechnungssatz:
Der Verrechnungssatz für die jeweilige Arbeitskraft umfasst sämtliche Aufwendungen (insbesondere den tatsächlichen Lohn einschl. Lohnnebenkosten,
Gemeinkosten, branchenübliche Zuschläge, Auslöse usw.
</t>
    </r>
    <r>
      <rPr>
        <u/>
        <sz val="10"/>
        <color indexed="8"/>
        <rFont val="Arial"/>
        <family val="2"/>
      </rPr>
      <t>Basis bildet ein 8h/Tag (Zeitraum: Montag bis Freitag in der Zeit von 07:00 Uhr bis 16:00 Uhr).</t>
    </r>
  </si>
  <si>
    <r>
      <rPr>
        <b/>
        <sz val="10"/>
        <color indexed="8"/>
        <rFont val="Arial"/>
        <family val="2"/>
      </rPr>
      <t>Übernachtungskosten:</t>
    </r>
    <r>
      <rPr>
        <sz val="10"/>
        <color indexed="8"/>
        <rFont val="Arial"/>
        <family val="2"/>
      </rPr>
      <t xml:space="preserve"> Übernachtungskosten werden nach Aufwand zum Nachweis abgerechnet (Obergrenze: 150,- €/pro Nacht)</t>
    </r>
  </si>
  <si>
    <r>
      <rPr>
        <b/>
        <sz val="10"/>
        <color indexed="8"/>
        <rFont val="Arial"/>
        <family val="2"/>
      </rPr>
      <t>Fahr- und Reisekosten:</t>
    </r>
    <r>
      <rPr>
        <sz val="10"/>
        <color indexed="8"/>
        <rFont val="Arial"/>
        <family val="2"/>
      </rPr>
      <t xml:space="preserve">
Abrechnung von Fahrten zwischen dem Standort des Auftragnhemers, dem Einsatzort und dem Standort des Auftragnehgmer (onhe Persosonalkosten).
Die Abrechnung erfolgt nach Aufwand je gefahrenen Kilometer unabhängig vom Fahrzeug (PKW / Nutzfahrzeug mit einer zusl. Nutzlast bis 1 to.).</t>
    </r>
  </si>
  <si>
    <t>Fahrtzeugpauschale vom Fahrzeug (inkl. Nebenkosten wie Kraftstoff, Auslagen etc.) je gefahrenen Kilometer.</t>
  </si>
  <si>
    <t>Km</t>
  </si>
  <si>
    <r>
      <rPr>
        <b/>
        <sz val="10"/>
        <color indexed="8"/>
        <rFont val="Arial"/>
        <family val="2"/>
      </rPr>
      <t>Stundenverrechnungssatz Ingenieur*</t>
    </r>
    <r>
      <rPr>
        <sz val="10"/>
        <color indexed="8"/>
        <rFont val="Arial"/>
        <family val="2"/>
      </rPr>
      <t xml:space="preserve">
Stundenverrechnungssatz (SVS) von Ingenieur für Arbeiten (vor Ort), Reise, Wartezeiten etc.</t>
    </r>
  </si>
  <si>
    <r>
      <rPr>
        <b/>
        <sz val="10"/>
        <color indexed="8"/>
        <rFont val="Arial"/>
        <family val="2"/>
      </rPr>
      <t>Basisstundenverrechnungssatz Ingenieur **</t>
    </r>
    <r>
      <rPr>
        <sz val="10"/>
        <color indexed="8"/>
        <rFont val="Arial"/>
        <family val="2"/>
      </rPr>
      <t xml:space="preserve">
Basisstundenverrechnungssatz (BVS) von Ingenieur **, für die Abrechnung von zuschlagpflichtigen Leistungen</t>
    </r>
  </si>
  <si>
    <r>
      <rPr>
        <b/>
        <sz val="10"/>
        <color indexed="8"/>
        <rFont val="Arial"/>
        <family val="2"/>
      </rPr>
      <t>Stundensatz Servicetechniker *</t>
    </r>
    <r>
      <rPr>
        <sz val="10"/>
        <color indexed="8"/>
        <rFont val="Arial"/>
        <family val="2"/>
      </rPr>
      <t xml:space="preserve">
Stundenverrechnungssatz (SVS) von Servicetechniker *</t>
    </r>
  </si>
  <si>
    <r>
      <rPr>
        <b/>
        <sz val="10"/>
        <color indexed="8"/>
        <rFont val="Arial"/>
        <family val="2"/>
      </rPr>
      <t>Basisstundenverrechnungssatz Servicetechniker **</t>
    </r>
    <r>
      <rPr>
        <sz val="10"/>
        <color indexed="8"/>
        <rFont val="Arial"/>
        <family val="2"/>
      </rPr>
      <t xml:space="preserve">
Basisstundenverrechnungssatz (BVS) von Servicetechniker **, für die Abrechnung von zuschlagpflichtigen Leistungen</t>
    </r>
  </si>
  <si>
    <t>Wert in EURO (Grundleistungen)</t>
  </si>
  <si>
    <t>* SVS inkl. aller Zusatzkosten wie Lohn, Lohnnebenkosten, Auslöse und Zulagen</t>
  </si>
  <si>
    <t>** Der Basisstundenverrechnungssatz BVS (Grundlohn) dient zur Berechnung der anteiligen Zuschläge</t>
  </si>
  <si>
    <t>Gesamtsumme Euro netto</t>
  </si>
  <si>
    <t>zzgl. gesetzlicher Mehrwertsteuer</t>
  </si>
  <si>
    <t>Gesamtsumme Euro brutto</t>
  </si>
  <si>
    <t>Zuschlag pro Stunde zum Basissatz</t>
  </si>
  <si>
    <t>in Prozent</t>
  </si>
  <si>
    <t>1. + 2. Überstunde (9. und 10. Arbeitsstunde)</t>
  </si>
  <si>
    <t>Nachtarbeit 22:00 - 06:00 Uhr</t>
  </si>
  <si>
    <t>Samstagsarbeit 00:00 - 24:00 Uhr</t>
  </si>
  <si>
    <t>Sonntagsarbeit 00:00 - 24:00 Uhr</t>
  </si>
  <si>
    <t>Feiertagsarbeit (Kalender Hamburg) 00:00 - 24:00 Uhr</t>
  </si>
  <si>
    <t>VOB Ö 2026-027 Erneuerung der Wasseranalyseeinrichtung an den Müllverbrennungslinien 1 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</si>
</sst>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dd/mm/yy;@"/>
    <numFmt numFmtId="165" formatCode="#,##0.000"/>
    <numFmt numFmtId="166" formatCode="&quot;00&quot;"/>
    <numFmt numFmtId="167" formatCode="#,##0.00#\ &quot;€&quot;;[Red]\-#,##0.00#\ &quot;€&quot;"/>
  </numFmts>
  <fonts count="17" x14ac:knownFonts="1">
    <font>
      <sz val="11"/>
      <color theme="1"/>
      <name val="Calibri"/>
      <family val="2"/>
      <scheme val="minor"/>
    </font>
    <font>
      <b/>
      <sz val="12"/>
      <name val="Arial"/>
      <family val="2"/>
    </font>
    <font>
      <sz val="10"/>
      <color indexed="8"/>
      <name val="Arial"/>
      <family val="2"/>
    </font>
    <font>
      <b/>
      <sz val="10"/>
      <color indexed="8"/>
      <name val="Arial"/>
      <family val="2"/>
    </font>
    <font>
      <b/>
      <sz val="10"/>
      <name val="Arial"/>
      <family val="2"/>
    </font>
    <font>
      <u/>
      <sz val="10"/>
      <color indexed="8"/>
      <name val="Arial"/>
      <family val="2"/>
    </font>
    <font>
      <sz val="12"/>
      <name val="Arial"/>
      <family val="2"/>
    </font>
    <font>
      <b/>
      <sz val="11"/>
      <name val="Arial"/>
      <family val="2"/>
    </font>
    <font>
      <sz val="11"/>
      <color theme="1"/>
      <name val="Calibri"/>
      <family val="2"/>
      <scheme val="minor"/>
    </font>
    <font>
      <b/>
      <sz val="11"/>
      <color theme="1"/>
      <name val="Calibri"/>
      <family val="2"/>
      <scheme val="minor"/>
    </font>
    <font>
      <sz val="10"/>
      <color rgb="FF000000"/>
      <name val="Arial"/>
      <family val="2"/>
    </font>
    <font>
      <b/>
      <sz val="10"/>
      <color rgb="FF000000"/>
      <name val="Arial"/>
      <family val="2"/>
    </font>
    <font>
      <sz val="8"/>
      <color rgb="FF000000"/>
      <name val="Arial"/>
      <family val="2"/>
    </font>
    <font>
      <sz val="11"/>
      <color rgb="FF000000"/>
      <name val="Arial"/>
      <family val="2"/>
    </font>
    <font>
      <b/>
      <sz val="11"/>
      <color rgb="FF000000"/>
      <name val="Arial"/>
      <family val="2"/>
    </font>
    <font>
      <b/>
      <sz val="11"/>
      <color theme="1"/>
      <name val="Arial"/>
      <family val="2"/>
    </font>
    <font>
      <sz val="11"/>
      <color theme="1"/>
      <name val="Arial"/>
      <family val="2"/>
    </font>
  </fonts>
  <fills count="7">
    <fill>
      <patternFill patternType="none"/>
    </fill>
    <fill>
      <patternFill patternType="gray125"/>
    </fill>
    <fill>
      <patternFill patternType="solid">
        <fgColor rgb="FFFFFFFF"/>
        <bgColor rgb="FF000000"/>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79">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indexed="64"/>
      </right>
      <top style="medium">
        <color rgb="FF000000"/>
      </top>
      <bottom/>
      <diagonal/>
    </border>
    <border>
      <left style="thin">
        <color indexed="64"/>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style="thin">
        <color indexed="64"/>
      </top>
      <bottom/>
      <diagonal/>
    </border>
    <border>
      <left style="thin">
        <color indexed="64"/>
      </left>
      <right style="thin">
        <color rgb="FF000000"/>
      </right>
      <top/>
      <bottom style="thin">
        <color indexed="64"/>
      </bottom>
      <diagonal/>
    </border>
    <border>
      <left style="thin">
        <color indexed="64"/>
      </left>
      <right style="medium">
        <color rgb="FF000000"/>
      </right>
      <top/>
      <bottom/>
      <diagonal/>
    </border>
    <border>
      <left/>
      <right style="medium">
        <color rgb="FF000000"/>
      </right>
      <top/>
      <bottom style="thin">
        <color indexed="64"/>
      </bottom>
      <diagonal/>
    </border>
    <border>
      <left style="thin">
        <color indexed="64"/>
      </left>
      <right style="medium">
        <color rgb="FF000000"/>
      </right>
      <top style="thin">
        <color indexed="64"/>
      </top>
      <bottom style="thin">
        <color rgb="FF000000"/>
      </bottom>
      <diagonal/>
    </border>
    <border>
      <left style="thin">
        <color indexed="64"/>
      </left>
      <right style="medium">
        <color rgb="FF000000"/>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bottom style="thin">
        <color indexed="64"/>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indexed="64"/>
      </bottom>
      <diagonal/>
    </border>
    <border>
      <left/>
      <right style="medium">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style="thin">
        <color rgb="FF000000"/>
      </right>
      <top style="thin">
        <color indexed="64"/>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medium">
        <color rgb="FF000000"/>
      </left>
      <right/>
      <top/>
      <bottom style="medium">
        <color rgb="FF000000"/>
      </bottom>
      <diagonal/>
    </border>
    <border>
      <left/>
      <right style="thin">
        <color indexed="64"/>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indexed="64"/>
      </bottom>
      <diagonal/>
    </border>
    <border>
      <left style="thin">
        <color indexed="64"/>
      </left>
      <right/>
      <top style="medium">
        <color rgb="FF000000"/>
      </top>
      <bottom style="double">
        <color indexed="64"/>
      </bottom>
      <diagonal/>
    </border>
    <border>
      <left/>
      <right/>
      <top style="medium">
        <color rgb="FF000000"/>
      </top>
      <bottom style="double">
        <color indexed="64"/>
      </bottom>
      <diagonal/>
    </border>
    <border>
      <left style="thin">
        <color indexed="64"/>
      </left>
      <right style="thin">
        <color rgb="FF000000"/>
      </right>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9" fontId="8" fillId="0" borderId="0" applyFont="0" applyFill="0" applyBorder="0" applyAlignment="0" applyProtection="0"/>
  </cellStyleXfs>
  <cellXfs count="169">
    <xf numFmtId="0" fontId="0" fillId="0" borderId="0" xfId="0"/>
    <xf numFmtId="0" fontId="1" fillId="2" borderId="0" xfId="0" applyFont="1" applyFill="1" applyAlignment="1">
      <alignment horizontal="right" vertical="center"/>
    </xf>
    <xf numFmtId="164" fontId="10" fillId="0" borderId="0" xfId="0" applyNumberFormat="1" applyFont="1"/>
    <xf numFmtId="0" fontId="1" fillId="2" borderId="0" xfId="0" applyFont="1" applyFill="1" applyAlignment="1">
      <alignment horizontal="left" vertical="center"/>
    </xf>
    <xf numFmtId="0" fontId="11" fillId="3" borderId="32" xfId="0" applyFont="1" applyFill="1" applyBorder="1" applyAlignment="1">
      <alignment horizontal="left" vertical="center"/>
    </xf>
    <xf numFmtId="0" fontId="11" fillId="3" borderId="33" xfId="0" applyFont="1" applyFill="1" applyBorder="1" applyAlignment="1">
      <alignment horizontal="left" vertical="center"/>
    </xf>
    <xf numFmtId="0" fontId="11" fillId="3" borderId="34" xfId="0" applyFont="1" applyFill="1" applyBorder="1" applyAlignment="1">
      <alignment horizontal="left" vertical="center"/>
    </xf>
    <xf numFmtId="0" fontId="11" fillId="3" borderId="31" xfId="0" applyFont="1" applyFill="1" applyBorder="1" applyAlignment="1">
      <alignment horizontal="center" vertical="center"/>
    </xf>
    <xf numFmtId="0" fontId="4" fillId="0" borderId="35" xfId="0" applyFont="1" applyBorder="1" applyAlignment="1">
      <alignment horizontal="right" vertical="center"/>
    </xf>
    <xf numFmtId="0" fontId="0" fillId="0" borderId="36" xfId="0" applyBorder="1"/>
    <xf numFmtId="0" fontId="12" fillId="3" borderId="37" xfId="0" applyFont="1" applyFill="1" applyBorder="1" applyAlignment="1">
      <alignment horizontal="left" vertical="top"/>
    </xf>
    <xf numFmtId="0" fontId="12" fillId="3" borderId="36" xfId="0" applyFont="1" applyFill="1" applyBorder="1" applyAlignment="1">
      <alignment horizontal="left" vertical="top"/>
    </xf>
    <xf numFmtId="0" fontId="12" fillId="3" borderId="39" xfId="0" applyFont="1" applyFill="1" applyBorder="1" applyAlignment="1">
      <alignment horizontal="left" vertical="top"/>
    </xf>
    <xf numFmtId="0" fontId="0" fillId="0" borderId="40" xfId="0" applyBorder="1"/>
    <xf numFmtId="0" fontId="4" fillId="0" borderId="0" xfId="0" applyFont="1" applyAlignment="1">
      <alignment horizontal="center" vertical="center"/>
    </xf>
    <xf numFmtId="0" fontId="12" fillId="4" borderId="1" xfId="0" applyFont="1" applyFill="1" applyBorder="1" applyAlignment="1">
      <alignment horizontal="left" vertical="top"/>
    </xf>
    <xf numFmtId="165" fontId="10" fillId="4" borderId="1" xfId="0" applyNumberFormat="1" applyFont="1" applyFill="1" applyBorder="1" applyAlignment="1">
      <alignment horizontal="center" vertical="center"/>
    </xf>
    <xf numFmtId="0" fontId="10" fillId="4" borderId="1" xfId="0" applyFont="1" applyFill="1" applyBorder="1" applyAlignment="1">
      <alignment horizontal="left" vertical="center"/>
    </xf>
    <xf numFmtId="0" fontId="12" fillId="4" borderId="41" xfId="0" applyFont="1" applyFill="1" applyBorder="1" applyAlignment="1">
      <alignment horizontal="left" vertical="top"/>
    </xf>
    <xf numFmtId="0" fontId="0" fillId="0" borderId="40" xfId="0" applyBorder="1" applyAlignment="1">
      <alignment vertical="center"/>
    </xf>
    <xf numFmtId="0" fontId="0" fillId="0" borderId="0" xfId="0" applyAlignment="1">
      <alignment vertical="center"/>
    </xf>
    <xf numFmtId="0" fontId="10" fillId="3" borderId="2" xfId="0" quotePrefix="1" applyFont="1" applyFill="1" applyBorder="1" applyAlignment="1">
      <alignment horizontal="right" vertical="center"/>
    </xf>
    <xf numFmtId="1" fontId="13" fillId="3" borderId="42" xfId="0" applyNumberFormat="1" applyFont="1" applyFill="1" applyBorder="1" applyAlignment="1">
      <alignment horizontal="center" vertical="center"/>
    </xf>
    <xf numFmtId="0" fontId="13" fillId="3" borderId="42" xfId="0" applyFont="1" applyFill="1" applyBorder="1" applyAlignment="1">
      <alignment horizontal="center" vertical="center"/>
    </xf>
    <xf numFmtId="44" fontId="13" fillId="3" borderId="43" xfId="0" applyNumberFormat="1" applyFont="1" applyFill="1" applyBorder="1" applyAlignment="1">
      <alignment horizontal="left" vertical="center"/>
    </xf>
    <xf numFmtId="0" fontId="12" fillId="3" borderId="2" xfId="0" applyFont="1" applyFill="1" applyBorder="1" applyAlignment="1">
      <alignment horizontal="left" vertical="top"/>
    </xf>
    <xf numFmtId="0" fontId="12" fillId="3" borderId="5" xfId="0" applyFont="1" applyFill="1" applyBorder="1" applyAlignment="1">
      <alignment horizontal="left" vertical="top"/>
    </xf>
    <xf numFmtId="0" fontId="12" fillId="3" borderId="44" xfId="0" applyFont="1" applyFill="1" applyBorder="1" applyAlignment="1">
      <alignment horizontal="left" vertical="top"/>
    </xf>
    <xf numFmtId="166" fontId="10" fillId="3" borderId="6" xfId="0" quotePrefix="1" applyNumberFormat="1" applyFont="1" applyFill="1" applyBorder="1" applyAlignment="1">
      <alignment horizontal="right" vertical="center"/>
    </xf>
    <xf numFmtId="0" fontId="13" fillId="3" borderId="4" xfId="0" applyFont="1" applyFill="1" applyBorder="1" applyAlignment="1">
      <alignment horizontal="center" vertical="center"/>
    </xf>
    <xf numFmtId="44" fontId="13" fillId="3" borderId="45" xfId="0" applyNumberFormat="1" applyFont="1" applyFill="1" applyBorder="1" applyAlignment="1">
      <alignment horizontal="left" vertical="center"/>
    </xf>
    <xf numFmtId="0" fontId="10" fillId="3" borderId="6" xfId="0" quotePrefix="1" applyFont="1" applyFill="1" applyBorder="1" applyAlignment="1">
      <alignment horizontal="right" vertical="center"/>
    </xf>
    <xf numFmtId="1" fontId="13" fillId="3" borderId="7" xfId="0" applyNumberFormat="1" applyFont="1" applyFill="1" applyBorder="1" applyAlignment="1">
      <alignment horizontal="center" vertical="center"/>
    </xf>
    <xf numFmtId="0" fontId="13" fillId="3" borderId="3" xfId="0" applyFont="1" applyFill="1" applyBorder="1" applyAlignment="1">
      <alignment horizontal="center" vertical="center"/>
    </xf>
    <xf numFmtId="44" fontId="13" fillId="3" borderId="46" xfId="0" applyNumberFormat="1" applyFont="1" applyFill="1" applyBorder="1" applyAlignment="1">
      <alignment horizontal="left" vertical="center"/>
    </xf>
    <xf numFmtId="1" fontId="10" fillId="3" borderId="47" xfId="0" applyNumberFormat="1" applyFont="1" applyFill="1" applyBorder="1" applyAlignment="1">
      <alignment horizontal="center" vertical="center"/>
    </xf>
    <xf numFmtId="0" fontId="10" fillId="3" borderId="8" xfId="0" applyFont="1" applyFill="1" applyBorder="1" applyAlignment="1">
      <alignment horizontal="center" vertical="center"/>
    </xf>
    <xf numFmtId="44" fontId="13" fillId="3" borderId="48" xfId="0" applyNumberFormat="1" applyFont="1" applyFill="1" applyBorder="1" applyAlignment="1">
      <alignment horizontal="left" vertical="center"/>
    </xf>
    <xf numFmtId="1" fontId="10" fillId="3" borderId="11" xfId="0" applyNumberFormat="1" applyFont="1" applyFill="1" applyBorder="1" applyAlignment="1">
      <alignment horizontal="center" vertical="center"/>
    </xf>
    <xf numFmtId="0" fontId="10" fillId="3" borderId="4" xfId="0" applyFont="1" applyFill="1" applyBorder="1" applyAlignment="1">
      <alignment horizontal="center" vertical="center"/>
    </xf>
    <xf numFmtId="44" fontId="13" fillId="3" borderId="49" xfId="0" applyNumberFormat="1" applyFont="1" applyFill="1" applyBorder="1" applyAlignment="1">
      <alignment horizontal="left" vertical="center"/>
    </xf>
    <xf numFmtId="165" fontId="10" fillId="4" borderId="1" xfId="0" applyNumberFormat="1" applyFont="1" applyFill="1" applyBorder="1" applyAlignment="1">
      <alignment horizontal="right" vertical="distributed"/>
    </xf>
    <xf numFmtId="0" fontId="10" fillId="4" borderId="1" xfId="0" applyFont="1" applyFill="1" applyBorder="1" applyAlignment="1">
      <alignment horizontal="left" vertical="distributed"/>
    </xf>
    <xf numFmtId="167" fontId="10" fillId="4" borderId="1" xfId="0" applyNumberFormat="1" applyFont="1" applyFill="1" applyBorder="1" applyAlignment="1">
      <alignment horizontal="right" vertical="distributed"/>
    </xf>
    <xf numFmtId="8" fontId="10" fillId="4" borderId="41" xfId="0" applyNumberFormat="1" applyFont="1" applyFill="1" applyBorder="1" applyAlignment="1">
      <alignment horizontal="right" vertical="distributed"/>
    </xf>
    <xf numFmtId="1" fontId="10" fillId="3" borderId="42" xfId="0" applyNumberFormat="1" applyFont="1" applyFill="1" applyBorder="1" applyAlignment="1">
      <alignment horizontal="center" vertical="center"/>
    </xf>
    <xf numFmtId="0" fontId="10" fillId="3" borderId="42" xfId="0" applyFont="1" applyFill="1" applyBorder="1" applyAlignment="1">
      <alignment horizontal="center" vertical="center"/>
    </xf>
    <xf numFmtId="44" fontId="13" fillId="3" borderId="50" xfId="0" applyNumberFormat="1" applyFont="1" applyFill="1" applyBorder="1" applyAlignment="1">
      <alignment horizontal="left" vertical="center"/>
    </xf>
    <xf numFmtId="44" fontId="13" fillId="3" borderId="51" xfId="0" applyNumberFormat="1" applyFont="1" applyFill="1" applyBorder="1" applyAlignment="1">
      <alignment horizontal="left" vertical="center"/>
    </xf>
    <xf numFmtId="165" fontId="10" fillId="4" borderId="9" xfId="0" applyNumberFormat="1" applyFont="1" applyFill="1" applyBorder="1" applyAlignment="1">
      <alignment horizontal="right" vertical="distributed"/>
    </xf>
    <xf numFmtId="0" fontId="10" fillId="4" borderId="9" xfId="0" applyFont="1" applyFill="1" applyBorder="1" applyAlignment="1">
      <alignment horizontal="left" vertical="distributed"/>
    </xf>
    <xf numFmtId="167" fontId="10" fillId="4" borderId="9" xfId="0" applyNumberFormat="1" applyFont="1" applyFill="1" applyBorder="1" applyAlignment="1">
      <alignment horizontal="right" vertical="distributed"/>
    </xf>
    <xf numFmtId="8" fontId="10" fillId="4" borderId="52" xfId="0" applyNumberFormat="1" applyFont="1" applyFill="1" applyBorder="1" applyAlignment="1">
      <alignment horizontal="right" vertical="distributed"/>
    </xf>
    <xf numFmtId="44" fontId="13" fillId="3" borderId="53" xfId="0" applyNumberFormat="1" applyFont="1" applyFill="1" applyBorder="1" applyAlignment="1">
      <alignment horizontal="left" vertical="center"/>
    </xf>
    <xf numFmtId="0" fontId="12" fillId="3" borderId="1" xfId="0" applyFont="1" applyFill="1" applyBorder="1" applyAlignment="1">
      <alignment horizontal="left" vertical="top"/>
    </xf>
    <xf numFmtId="0" fontId="12" fillId="3" borderId="41" xfId="0" applyFont="1" applyFill="1" applyBorder="1" applyAlignment="1">
      <alignment horizontal="left" vertical="top"/>
    </xf>
    <xf numFmtId="0" fontId="10" fillId="3" borderId="47" xfId="0" applyFont="1" applyFill="1" applyBorder="1" applyAlignment="1">
      <alignment horizontal="center" vertical="center"/>
    </xf>
    <xf numFmtId="44" fontId="13" fillId="3" borderId="54" xfId="0" applyNumberFormat="1" applyFont="1" applyFill="1" applyBorder="1" applyAlignment="1">
      <alignment horizontal="left" vertical="center"/>
    </xf>
    <xf numFmtId="1" fontId="10" fillId="3" borderId="55" xfId="0" applyNumberFormat="1" applyFont="1" applyFill="1" applyBorder="1" applyAlignment="1">
      <alignment horizontal="center" vertical="center"/>
    </xf>
    <xf numFmtId="0" fontId="10" fillId="3" borderId="55" xfId="0" applyFont="1" applyFill="1" applyBorder="1" applyAlignment="1">
      <alignment horizontal="center" vertical="center"/>
    </xf>
    <xf numFmtId="44" fontId="13" fillId="3" borderId="56" xfId="0" applyNumberFormat="1" applyFont="1" applyFill="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12" fillId="0" borderId="37" xfId="0" applyFont="1" applyBorder="1" applyAlignment="1">
      <alignment horizontal="left" vertical="top"/>
    </xf>
    <xf numFmtId="165" fontId="10" fillId="4" borderId="36" xfId="0" applyNumberFormat="1" applyFont="1" applyFill="1" applyBorder="1" applyAlignment="1">
      <alignment horizontal="right" vertical="distributed"/>
    </xf>
    <xf numFmtId="0" fontId="10" fillId="4" borderId="36" xfId="0" applyFont="1" applyFill="1" applyBorder="1" applyAlignment="1">
      <alignment horizontal="left" vertical="distributed"/>
    </xf>
    <xf numFmtId="167" fontId="10" fillId="4" borderId="36" xfId="0" applyNumberFormat="1" applyFont="1" applyFill="1" applyBorder="1" applyAlignment="1">
      <alignment horizontal="right" vertical="distributed"/>
    </xf>
    <xf numFmtId="8" fontId="10" fillId="4" borderId="39" xfId="0" applyNumberFormat="1" applyFont="1" applyFill="1" applyBorder="1" applyAlignment="1">
      <alignment horizontal="right" vertical="distributed"/>
    </xf>
    <xf numFmtId="0" fontId="11" fillId="3" borderId="58" xfId="0" applyFont="1" applyFill="1" applyBorder="1" applyAlignment="1">
      <alignment horizontal="left" vertical="center"/>
    </xf>
    <xf numFmtId="0" fontId="11" fillId="3" borderId="59" xfId="0" applyFont="1" applyFill="1" applyBorder="1" applyAlignment="1">
      <alignment horizontal="left" vertical="center"/>
    </xf>
    <xf numFmtId="0" fontId="11" fillId="3" borderId="60" xfId="0" applyFont="1" applyFill="1" applyBorder="1" applyAlignment="1">
      <alignment horizontal="left" vertical="center"/>
    </xf>
    <xf numFmtId="0" fontId="11" fillId="3" borderId="61" xfId="0" applyFont="1" applyFill="1" applyBorder="1" applyAlignment="1">
      <alignment horizontal="center" vertical="center" wrapText="1"/>
    </xf>
    <xf numFmtId="0" fontId="11" fillId="3" borderId="61" xfId="0" applyFont="1" applyFill="1" applyBorder="1" applyAlignment="1">
      <alignment horizontal="center" vertical="center"/>
    </xf>
    <xf numFmtId="0" fontId="11" fillId="3" borderId="50" xfId="0" applyFont="1" applyFill="1" applyBorder="1" applyAlignment="1">
      <alignment horizontal="center" vertical="center"/>
    </xf>
    <xf numFmtId="0" fontId="12" fillId="3" borderId="0" xfId="0" applyFont="1" applyFill="1" applyAlignment="1">
      <alignment horizontal="left" vertical="top"/>
    </xf>
    <xf numFmtId="0" fontId="4" fillId="0" borderId="0" xfId="0" applyFont="1" applyAlignment="1">
      <alignment horizontal="center" vertical="top"/>
    </xf>
    <xf numFmtId="1" fontId="10" fillId="3" borderId="14" xfId="0" applyNumberFormat="1" applyFont="1" applyFill="1" applyBorder="1" applyAlignment="1">
      <alignment horizontal="center" vertical="center"/>
    </xf>
    <xf numFmtId="0" fontId="10" fillId="3" borderId="14" xfId="0" applyFont="1" applyFill="1" applyBorder="1" applyAlignment="1">
      <alignment horizontal="center" vertical="center"/>
    </xf>
    <xf numFmtId="0" fontId="12" fillId="4" borderId="2" xfId="0" applyFont="1" applyFill="1" applyBorder="1" applyAlignment="1">
      <alignment horizontal="left" vertical="top"/>
    </xf>
    <xf numFmtId="0" fontId="11" fillId="4" borderId="3" xfId="0" applyFont="1" applyFill="1" applyBorder="1" applyAlignment="1">
      <alignment horizontal="left" vertical="center"/>
    </xf>
    <xf numFmtId="0" fontId="12" fillId="4" borderId="0" xfId="0" applyFont="1" applyFill="1" applyAlignment="1">
      <alignment horizontal="left" vertical="top"/>
    </xf>
    <xf numFmtId="0" fontId="12" fillId="4" borderId="62" xfId="0" applyFont="1" applyFill="1" applyBorder="1" applyAlignment="1">
      <alignment horizontal="left" vertical="top"/>
    </xf>
    <xf numFmtId="0" fontId="6" fillId="0" borderId="0" xfId="0" applyFont="1"/>
    <xf numFmtId="0" fontId="12" fillId="3" borderId="62" xfId="0" applyFont="1" applyFill="1" applyBorder="1" applyAlignment="1">
      <alignment horizontal="left" vertical="top"/>
    </xf>
    <xf numFmtId="0" fontId="12" fillId="3" borderId="18" xfId="0" applyFont="1" applyFill="1" applyBorder="1" applyAlignment="1">
      <alignment horizontal="left" vertical="top"/>
    </xf>
    <xf numFmtId="0" fontId="12" fillId="3" borderId="64" xfId="0" applyFont="1" applyFill="1" applyBorder="1" applyAlignment="1">
      <alignment horizontal="left" vertical="top"/>
    </xf>
    <xf numFmtId="0" fontId="0" fillId="0" borderId="65" xfId="0" applyBorder="1"/>
    <xf numFmtId="0" fontId="0" fillId="0" borderId="33" xfId="0" applyBorder="1"/>
    <xf numFmtId="0" fontId="10" fillId="3" borderId="66" xfId="0" quotePrefix="1" applyFont="1" applyFill="1" applyBorder="1" applyAlignment="1">
      <alignment horizontal="right" vertical="center"/>
    </xf>
    <xf numFmtId="0" fontId="10" fillId="3" borderId="19" xfId="0" applyFont="1" applyFill="1" applyBorder="1" applyAlignment="1">
      <alignment horizontal="center" vertical="center"/>
    </xf>
    <xf numFmtId="44" fontId="13" fillId="3" borderId="70" xfId="0" applyNumberFormat="1" applyFont="1" applyFill="1" applyBorder="1" applyAlignment="1">
      <alignment horizontal="left" vertical="center"/>
    </xf>
    <xf numFmtId="0" fontId="0" fillId="5" borderId="0" xfId="0" applyFill="1"/>
    <xf numFmtId="0" fontId="0" fillId="5" borderId="71" xfId="0" applyFill="1" applyBorder="1"/>
    <xf numFmtId="0" fontId="15" fillId="5" borderId="72" xfId="0" applyFont="1" applyFill="1" applyBorder="1" applyAlignment="1">
      <alignment horizontal="right" vertical="center" wrapText="1"/>
    </xf>
    <xf numFmtId="0" fontId="0" fillId="5" borderId="20" xfId="0" applyFill="1" applyBorder="1"/>
    <xf numFmtId="44" fontId="9" fillId="4" borderId="21" xfId="0" applyNumberFormat="1" applyFont="1" applyFill="1" applyBorder="1" applyAlignment="1">
      <alignment vertical="center" wrapText="1"/>
    </xf>
    <xf numFmtId="0" fontId="16" fillId="0" borderId="0" xfId="0" applyFont="1" applyAlignment="1">
      <alignment vertical="center"/>
    </xf>
    <xf numFmtId="0" fontId="10" fillId="2" borderId="0" xfId="0" applyFont="1" applyFill="1" applyAlignment="1">
      <alignment vertical="center"/>
    </xf>
    <xf numFmtId="4" fontId="15" fillId="4" borderId="14" xfId="0" applyNumberFormat="1" applyFont="1" applyFill="1" applyBorder="1" applyAlignment="1">
      <alignment vertical="center"/>
    </xf>
    <xf numFmtId="0" fontId="16" fillId="5" borderId="0" xfId="0" applyFont="1" applyFill="1" applyAlignment="1">
      <alignment vertical="center"/>
    </xf>
    <xf numFmtId="0" fontId="7" fillId="4" borderId="22" xfId="0" applyFont="1" applyFill="1" applyBorder="1" applyAlignment="1">
      <alignment vertical="center"/>
    </xf>
    <xf numFmtId="0" fontId="16" fillId="5" borderId="25" xfId="0" applyFont="1" applyFill="1" applyBorder="1" applyAlignment="1">
      <alignment vertical="center"/>
    </xf>
    <xf numFmtId="0" fontId="16" fillId="5" borderId="26" xfId="0" applyFont="1" applyFill="1" applyBorder="1" applyAlignment="1">
      <alignment horizontal="left" vertical="center"/>
    </xf>
    <xf numFmtId="44" fontId="13" fillId="6" borderId="73" xfId="0" applyNumberFormat="1" applyFont="1" applyFill="1" applyBorder="1" applyAlignment="1" applyProtection="1">
      <alignment horizontal="center" vertical="center"/>
      <protection locked="0"/>
    </xf>
    <xf numFmtId="44" fontId="13" fillId="6" borderId="74" xfId="0" applyNumberFormat="1" applyFont="1" applyFill="1" applyBorder="1" applyAlignment="1" applyProtection="1">
      <alignment horizontal="center" vertical="center"/>
      <protection locked="0"/>
    </xf>
    <xf numFmtId="44" fontId="13" fillId="6" borderId="27" xfId="0" applyNumberFormat="1" applyFont="1" applyFill="1" applyBorder="1" applyAlignment="1" applyProtection="1">
      <alignment horizontal="center" vertical="center"/>
      <protection locked="0"/>
    </xf>
    <xf numFmtId="44" fontId="13" fillId="6" borderId="14" xfId="0" applyNumberFormat="1" applyFont="1" applyFill="1" applyBorder="1" applyAlignment="1" applyProtection="1">
      <alignment horizontal="center" vertical="center"/>
      <protection locked="0"/>
    </xf>
    <xf numFmtId="44" fontId="13" fillId="6" borderId="11" xfId="0" applyNumberFormat="1" applyFont="1" applyFill="1" applyBorder="1" applyAlignment="1" applyProtection="1">
      <alignment horizontal="center" vertical="center"/>
      <protection locked="0"/>
    </xf>
    <xf numFmtId="44" fontId="13" fillId="6" borderId="61" xfId="0" applyNumberFormat="1" applyFont="1" applyFill="1" applyBorder="1" applyAlignment="1" applyProtection="1">
      <alignment horizontal="center" vertical="center"/>
      <protection locked="0"/>
    </xf>
    <xf numFmtId="44" fontId="13" fillId="6" borderId="75" xfId="0" applyNumberFormat="1" applyFont="1" applyFill="1" applyBorder="1" applyAlignment="1" applyProtection="1">
      <alignment horizontal="center" vertical="center"/>
      <protection locked="0"/>
    </xf>
    <xf numFmtId="44" fontId="13" fillId="6" borderId="76" xfId="0" applyNumberFormat="1" applyFont="1" applyFill="1" applyBorder="1" applyAlignment="1" applyProtection="1">
      <alignment horizontal="center" vertical="center"/>
      <protection locked="0"/>
    </xf>
    <xf numFmtId="44" fontId="13" fillId="6" borderId="77" xfId="0" applyNumberFormat="1" applyFont="1" applyFill="1" applyBorder="1" applyAlignment="1" applyProtection="1">
      <alignment horizontal="center" vertical="center"/>
      <protection locked="0"/>
    </xf>
    <xf numFmtId="44" fontId="13" fillId="6" borderId="78" xfId="0" applyNumberFormat="1" applyFont="1" applyFill="1" applyBorder="1" applyAlignment="1" applyProtection="1">
      <alignment horizontal="center" vertical="center"/>
      <protection locked="0"/>
    </xf>
    <xf numFmtId="44" fontId="13" fillId="6" borderId="19" xfId="0" applyNumberFormat="1" applyFont="1" applyFill="1" applyBorder="1" applyAlignment="1" applyProtection="1">
      <alignment horizontal="center" vertical="center"/>
      <protection locked="0"/>
    </xf>
    <xf numFmtId="9" fontId="16" fillId="6" borderId="14" xfId="1" applyFont="1" applyFill="1" applyBorder="1" applyAlignment="1" applyProtection="1">
      <alignment vertical="center"/>
      <protection locked="0"/>
    </xf>
    <xf numFmtId="10" fontId="16" fillId="6" borderId="8" xfId="1" applyNumberFormat="1" applyFont="1" applyFill="1" applyBorder="1" applyAlignment="1" applyProtection="1">
      <alignment horizontal="center" vertical="center"/>
      <protection locked="0"/>
    </xf>
    <xf numFmtId="10" fontId="16" fillId="6" borderId="28" xfId="1" applyNumberFormat="1" applyFont="1" applyFill="1" applyBorder="1" applyAlignment="1" applyProtection="1">
      <alignment horizontal="center" vertical="center"/>
      <protection locked="0"/>
    </xf>
    <xf numFmtId="10" fontId="16" fillId="6" borderId="29" xfId="1" applyNumberFormat="1" applyFont="1" applyFill="1" applyBorder="1" applyAlignment="1" applyProtection="1">
      <alignment horizontal="center" vertical="center"/>
      <protection locked="0"/>
    </xf>
    <xf numFmtId="10" fontId="16" fillId="6" borderId="30" xfId="1" applyNumberFormat="1" applyFont="1" applyFill="1" applyBorder="1" applyAlignment="1" applyProtection="1">
      <alignment horizontal="center" vertical="center"/>
      <protection locked="0"/>
    </xf>
    <xf numFmtId="0" fontId="15" fillId="5" borderId="72" xfId="0" applyFont="1" applyFill="1" applyBorder="1" applyAlignment="1">
      <alignment horizontal="right" vertical="center" wrapText="1"/>
    </xf>
    <xf numFmtId="0" fontId="16" fillId="0" borderId="14" xfId="0" applyFont="1" applyBorder="1" applyAlignment="1">
      <alignment vertical="center"/>
    </xf>
    <xf numFmtId="0" fontId="0" fillId="0" borderId="14" xfId="0" applyBorder="1" applyAlignment="1">
      <alignment vertical="center"/>
    </xf>
    <xf numFmtId="0" fontId="15" fillId="4" borderId="23" xfId="0" applyFont="1" applyFill="1" applyBorder="1" applyAlignment="1">
      <alignment horizontal="center" vertical="center"/>
    </xf>
    <xf numFmtId="0" fontId="15" fillId="4" borderId="24" xfId="0" applyFont="1" applyFill="1" applyBorder="1" applyAlignment="1">
      <alignment horizontal="center" vertical="center"/>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67" xfId="0" applyFont="1" applyFill="1" applyBorder="1" applyAlignment="1">
      <alignment horizontal="left" vertical="center" wrapText="1"/>
    </xf>
    <xf numFmtId="0" fontId="10" fillId="3" borderId="68" xfId="0" applyFont="1" applyFill="1" applyBorder="1" applyAlignment="1">
      <alignment horizontal="left" vertical="center" wrapText="1"/>
    </xf>
    <xf numFmtId="0" fontId="10" fillId="3" borderId="69" xfId="0" applyFont="1" applyFill="1" applyBorder="1" applyAlignment="1">
      <alignment horizontal="left" vertical="center" wrapText="1"/>
    </xf>
    <xf numFmtId="0" fontId="11" fillId="3" borderId="57" xfId="0" applyFont="1" applyFill="1" applyBorder="1" applyAlignment="1">
      <alignment horizontal="center" vertical="center"/>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0" xfId="0" applyFont="1" applyFill="1" applyAlignment="1">
      <alignment horizontal="left" vertical="top" wrapText="1"/>
    </xf>
    <xf numFmtId="0" fontId="10" fillId="4" borderId="15"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63" xfId="0" applyFont="1" applyFill="1" applyBorder="1" applyAlignment="1">
      <alignment horizontal="left" vertical="center" wrapText="1"/>
    </xf>
    <xf numFmtId="0" fontId="10" fillId="3" borderId="3" xfId="0" applyFont="1" applyFill="1" applyBorder="1" applyAlignment="1">
      <alignment horizontal="left" vertical="top" wrapText="1" indent="1"/>
    </xf>
    <xf numFmtId="0" fontId="10" fillId="3" borderId="0" xfId="0" applyFont="1" applyFill="1" applyAlignment="1">
      <alignment horizontal="left" vertical="top" wrapText="1" indent="1"/>
    </xf>
    <xf numFmtId="0" fontId="11" fillId="3" borderId="1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2" fillId="3" borderId="9" xfId="0" applyFont="1" applyFill="1" applyBorder="1" applyAlignment="1">
      <alignment horizontal="left" vertical="center"/>
    </xf>
    <xf numFmtId="0" fontId="12" fillId="3" borderId="10" xfId="0" applyFont="1" applyFill="1" applyBorder="1" applyAlignment="1">
      <alignment horizontal="left" vertical="center"/>
    </xf>
    <xf numFmtId="0" fontId="14" fillId="4" borderId="38" xfId="0" applyFont="1" applyFill="1" applyBorder="1" applyAlignment="1">
      <alignment horizontal="left" vertical="distributed"/>
    </xf>
    <xf numFmtId="0" fontId="14" fillId="4" borderId="36" xfId="0" applyFont="1" applyFill="1" applyBorder="1" applyAlignment="1">
      <alignment horizontal="left" vertical="distributed"/>
    </xf>
    <xf numFmtId="0" fontId="11" fillId="4" borderId="9" xfId="0" applyFont="1" applyFill="1" applyBorder="1" applyAlignment="1">
      <alignment horizontal="left" vertical="distributed"/>
    </xf>
    <xf numFmtId="0" fontId="11" fillId="4" borderId="1" xfId="0" applyFont="1" applyFill="1" applyBorder="1" applyAlignment="1">
      <alignment horizontal="left" vertical="distributed"/>
    </xf>
    <xf numFmtId="0" fontId="11" fillId="4" borderId="1" xfId="0" applyFont="1" applyFill="1" applyBorder="1" applyAlignment="1">
      <alignment horizontal="left" vertical="center" wrapText="1"/>
    </xf>
    <xf numFmtId="0" fontId="10" fillId="3" borderId="2"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1" fillId="2" borderId="0" xfId="0" applyFont="1" applyFill="1" applyAlignment="1">
      <alignment horizontal="left" vertical="center"/>
    </xf>
    <xf numFmtId="0" fontId="1" fillId="6" borderId="0" xfId="0" applyFont="1" applyFill="1" applyAlignment="1" applyProtection="1">
      <alignment horizontal="left" vertical="center"/>
      <protection locked="0"/>
    </xf>
    <xf numFmtId="0" fontId="11" fillId="3" borderId="31" xfId="0" applyFont="1" applyFill="1" applyBorder="1" applyAlignment="1">
      <alignment horizontal="center" vertical="center"/>
    </xf>
    <xf numFmtId="0" fontId="10" fillId="3" borderId="38" xfId="0" applyFont="1" applyFill="1" applyBorder="1" applyAlignment="1">
      <alignment horizontal="left" vertical="top" wrapText="1"/>
    </xf>
    <xf numFmtId="0" fontId="10" fillId="3" borderId="36" xfId="0" applyFont="1" applyFill="1" applyBorder="1" applyAlignment="1">
      <alignment horizontal="left" vertical="top" wrapText="1"/>
    </xf>
    <xf numFmtId="0" fontId="10" fillId="3" borderId="3" xfId="0" applyFont="1" applyFill="1" applyBorder="1" applyAlignment="1">
      <alignment horizontal="left" vertical="center" wrapText="1"/>
    </xf>
    <xf numFmtId="0" fontId="10" fillId="3" borderId="0" xfId="0" applyFont="1" applyFill="1" applyAlignment="1">
      <alignment horizontal="left" vertical="center" wrapTex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AC8B3-B0E5-4995-8001-C536EF769A38}">
  <sheetPr codeName="Tabelle1"/>
  <dimension ref="A2:M59"/>
  <sheetViews>
    <sheetView tabSelected="1" workbookViewId="0">
      <selection activeCell="D46" sqref="D46:G46"/>
    </sheetView>
  </sheetViews>
  <sheetFormatPr baseColWidth="10" defaultRowHeight="14.4" x14ac:dyDescent="0.3"/>
  <cols>
    <col min="1" max="2" width="3.5546875" customWidth="1"/>
    <col min="3" max="3" width="3.77734375" customWidth="1"/>
    <col min="4" max="4" width="14" customWidth="1"/>
    <col min="5" max="5" width="6.21875" customWidth="1"/>
    <col min="6" max="6" width="91.5546875" customWidth="1"/>
    <col min="7" max="7" width="56.6640625" customWidth="1"/>
    <col min="8" max="8" width="9.33203125" customWidth="1"/>
    <col min="10" max="11" width="20.5546875" customWidth="1"/>
    <col min="12" max="12" width="23.88671875" customWidth="1"/>
  </cols>
  <sheetData>
    <row r="2" spans="1:11" ht="30" customHeight="1" x14ac:dyDescent="0.3">
      <c r="D2" s="1" t="s">
        <v>0</v>
      </c>
      <c r="E2" s="162" t="s">
        <v>78</v>
      </c>
      <c r="F2" s="162"/>
      <c r="G2" s="162"/>
      <c r="H2" s="162"/>
      <c r="I2" s="162"/>
      <c r="K2" s="2"/>
    </row>
    <row r="3" spans="1:11" ht="9.9" customHeight="1" x14ac:dyDescent="0.3">
      <c r="D3" s="1"/>
      <c r="E3" s="3"/>
      <c r="F3" s="3"/>
      <c r="G3" s="3"/>
      <c r="H3" s="3"/>
      <c r="I3" s="3"/>
      <c r="K3" s="2"/>
    </row>
    <row r="4" spans="1:11" ht="30" customHeight="1" x14ac:dyDescent="0.3">
      <c r="D4" s="1" t="s">
        <v>1</v>
      </c>
      <c r="E4" s="163"/>
      <c r="F4" s="163"/>
      <c r="G4" s="163"/>
      <c r="H4" s="3"/>
      <c r="I4" s="3"/>
      <c r="K4" s="2"/>
    </row>
    <row r="6" spans="1:11" ht="24.9" customHeight="1" thickBot="1" x14ac:dyDescent="0.35">
      <c r="A6" s="164" t="s">
        <v>2</v>
      </c>
      <c r="B6" s="164"/>
      <c r="C6" s="164"/>
      <c r="D6" s="4" t="s">
        <v>3</v>
      </c>
      <c r="E6" s="5"/>
      <c r="F6" s="5"/>
      <c r="G6" s="6"/>
      <c r="H6" s="7" t="s">
        <v>4</v>
      </c>
      <c r="I6" s="7" t="s">
        <v>5</v>
      </c>
      <c r="J6" s="7" t="s">
        <v>6</v>
      </c>
      <c r="K6" s="7" t="s">
        <v>7</v>
      </c>
    </row>
    <row r="7" spans="1:11" ht="110.1" customHeight="1" x14ac:dyDescent="0.3">
      <c r="A7" s="8" t="s">
        <v>8</v>
      </c>
      <c r="B7" s="9"/>
      <c r="C7" s="10"/>
      <c r="D7" s="165" t="s">
        <v>9</v>
      </c>
      <c r="E7" s="166"/>
      <c r="F7" s="166"/>
      <c r="G7" s="166"/>
      <c r="H7" s="166"/>
      <c r="I7" s="11"/>
      <c r="J7" s="11"/>
      <c r="K7" s="12"/>
    </row>
    <row r="8" spans="1:11" ht="24.9" customHeight="1" x14ac:dyDescent="0.3">
      <c r="A8" s="13"/>
      <c r="B8" s="14" t="s">
        <v>8</v>
      </c>
      <c r="C8" s="15"/>
      <c r="D8" s="157" t="s">
        <v>10</v>
      </c>
      <c r="E8" s="157"/>
      <c r="F8" s="157"/>
      <c r="G8" s="157"/>
      <c r="H8" s="16"/>
      <c r="I8" s="17"/>
      <c r="J8" s="15"/>
      <c r="K8" s="18"/>
    </row>
    <row r="9" spans="1:11" s="20" customFormat="1" ht="39.9" customHeight="1" x14ac:dyDescent="0.3">
      <c r="A9" s="19"/>
      <c r="C9" s="21" t="s">
        <v>11</v>
      </c>
      <c r="D9" s="167" t="s">
        <v>12</v>
      </c>
      <c r="E9" s="168"/>
      <c r="F9" s="168"/>
      <c r="G9" s="168"/>
      <c r="H9" s="22">
        <v>2</v>
      </c>
      <c r="I9" s="23" t="s">
        <v>13</v>
      </c>
      <c r="J9" s="103"/>
      <c r="K9" s="24">
        <f>H9*J9</f>
        <v>0</v>
      </c>
    </row>
    <row r="10" spans="1:11" ht="24.9" customHeight="1" x14ac:dyDescent="0.3">
      <c r="A10" s="13"/>
      <c r="B10" s="14" t="s">
        <v>14</v>
      </c>
      <c r="C10" s="15"/>
      <c r="D10" s="157" t="s">
        <v>15</v>
      </c>
      <c r="E10" s="157"/>
      <c r="F10" s="157"/>
      <c r="G10" s="157"/>
      <c r="H10" s="16"/>
      <c r="I10" s="17"/>
      <c r="J10" s="15"/>
      <c r="K10" s="18"/>
    </row>
    <row r="11" spans="1:11" ht="275.39999999999998" customHeight="1" x14ac:dyDescent="0.3">
      <c r="A11" s="13"/>
      <c r="C11" s="25"/>
      <c r="D11" s="137" t="s">
        <v>16</v>
      </c>
      <c r="E11" s="138"/>
      <c r="F11" s="138"/>
      <c r="G11" s="138"/>
      <c r="H11" s="138"/>
      <c r="I11" s="26"/>
      <c r="J11" s="26"/>
      <c r="K11" s="27"/>
    </row>
    <row r="12" spans="1:11" ht="110.1" customHeight="1" x14ac:dyDescent="0.3">
      <c r="A12" s="13"/>
      <c r="C12" s="28" t="s">
        <v>11</v>
      </c>
      <c r="D12" s="137" t="s">
        <v>17</v>
      </c>
      <c r="E12" s="138"/>
      <c r="F12" s="138"/>
      <c r="G12" s="139"/>
      <c r="H12" s="22">
        <v>2</v>
      </c>
      <c r="I12" s="29" t="s">
        <v>13</v>
      </c>
      <c r="J12" s="104"/>
      <c r="K12" s="30">
        <f>H12*J12</f>
        <v>0</v>
      </c>
    </row>
    <row r="13" spans="1:11" ht="110.1" customHeight="1" x14ac:dyDescent="0.3">
      <c r="A13" s="13"/>
      <c r="C13" s="31" t="s">
        <v>18</v>
      </c>
      <c r="D13" s="140" t="s">
        <v>19</v>
      </c>
      <c r="E13" s="141"/>
      <c r="F13" s="141"/>
      <c r="G13" s="158"/>
      <c r="H13" s="32">
        <v>2</v>
      </c>
      <c r="I13" s="33" t="s">
        <v>13</v>
      </c>
      <c r="J13" s="105"/>
      <c r="K13" s="34">
        <f>H13*J13</f>
        <v>0</v>
      </c>
    </row>
    <row r="14" spans="1:11" ht="110.1" customHeight="1" x14ac:dyDescent="0.3">
      <c r="A14" s="13"/>
      <c r="C14" s="31" t="s">
        <v>20</v>
      </c>
      <c r="D14" s="159" t="s">
        <v>21</v>
      </c>
      <c r="E14" s="160"/>
      <c r="F14" s="160"/>
      <c r="G14" s="161"/>
      <c r="H14" s="35">
        <v>2</v>
      </c>
      <c r="I14" s="36" t="s">
        <v>13</v>
      </c>
      <c r="J14" s="106"/>
      <c r="K14" s="37">
        <f>H14*J14</f>
        <v>0</v>
      </c>
    </row>
    <row r="15" spans="1:11" ht="110.1" customHeight="1" x14ac:dyDescent="0.3">
      <c r="A15" s="13"/>
      <c r="C15" s="31" t="s">
        <v>22</v>
      </c>
      <c r="D15" s="140" t="s">
        <v>23</v>
      </c>
      <c r="E15" s="141"/>
      <c r="F15" s="141"/>
      <c r="G15" s="158"/>
      <c r="H15" s="38">
        <v>1</v>
      </c>
      <c r="I15" s="39" t="s">
        <v>13</v>
      </c>
      <c r="J15" s="107"/>
      <c r="K15" s="40">
        <f>H15*J15</f>
        <v>0</v>
      </c>
    </row>
    <row r="16" spans="1:11" ht="24.9" customHeight="1" x14ac:dyDescent="0.3">
      <c r="A16" s="13"/>
      <c r="B16" s="14" t="s">
        <v>24</v>
      </c>
      <c r="C16" s="15"/>
      <c r="D16" s="156" t="s">
        <v>25</v>
      </c>
      <c r="E16" s="156"/>
      <c r="F16" s="156"/>
      <c r="G16" s="156"/>
      <c r="H16" s="41"/>
      <c r="I16" s="42"/>
      <c r="J16" s="43"/>
      <c r="K16" s="44"/>
    </row>
    <row r="17" spans="1:11" ht="70.95" customHeight="1" x14ac:dyDescent="0.3">
      <c r="A17" s="13"/>
      <c r="C17" s="31" t="s">
        <v>11</v>
      </c>
      <c r="D17" s="127" t="s">
        <v>26</v>
      </c>
      <c r="E17" s="128"/>
      <c r="F17" s="128"/>
      <c r="G17" s="129"/>
      <c r="H17" s="45">
        <v>1</v>
      </c>
      <c r="I17" s="46" t="s">
        <v>13</v>
      </c>
      <c r="J17" s="108"/>
      <c r="K17" s="47">
        <f t="shared" ref="K17:K24" si="0">H17*J17</f>
        <v>0</v>
      </c>
    </row>
    <row r="18" spans="1:11" ht="60" customHeight="1" x14ac:dyDescent="0.3">
      <c r="A18" s="13"/>
      <c r="C18" s="31" t="s">
        <v>18</v>
      </c>
      <c r="D18" s="127" t="s">
        <v>27</v>
      </c>
      <c r="E18" s="128"/>
      <c r="F18" s="128"/>
      <c r="G18" s="129"/>
      <c r="H18" s="45">
        <v>1</v>
      </c>
      <c r="I18" s="46" t="s">
        <v>13</v>
      </c>
      <c r="J18" s="108"/>
      <c r="K18" s="47">
        <f t="shared" si="0"/>
        <v>0</v>
      </c>
    </row>
    <row r="19" spans="1:11" ht="114" customHeight="1" x14ac:dyDescent="0.3">
      <c r="A19" s="13"/>
      <c r="C19" s="31" t="s">
        <v>20</v>
      </c>
      <c r="D19" s="137" t="s">
        <v>28</v>
      </c>
      <c r="E19" s="138"/>
      <c r="F19" s="138"/>
      <c r="G19" s="139"/>
      <c r="H19" s="45">
        <v>1</v>
      </c>
      <c r="I19" s="46" t="s">
        <v>13</v>
      </c>
      <c r="J19" s="108"/>
      <c r="K19" s="47">
        <f t="shared" si="0"/>
        <v>0</v>
      </c>
    </row>
    <row r="20" spans="1:11" ht="35.1" customHeight="1" x14ac:dyDescent="0.3">
      <c r="A20" s="13"/>
      <c r="C20" s="31" t="s">
        <v>22</v>
      </c>
      <c r="D20" s="127" t="s">
        <v>29</v>
      </c>
      <c r="E20" s="128"/>
      <c r="F20" s="128"/>
      <c r="G20" s="129"/>
      <c r="H20" s="45">
        <v>1</v>
      </c>
      <c r="I20" s="46" t="s">
        <v>13</v>
      </c>
      <c r="J20" s="108"/>
      <c r="K20" s="47">
        <f t="shared" si="0"/>
        <v>0</v>
      </c>
    </row>
    <row r="21" spans="1:11" ht="54.9" customHeight="1" x14ac:dyDescent="0.3">
      <c r="A21" s="13"/>
      <c r="C21" s="31" t="s">
        <v>30</v>
      </c>
      <c r="D21" s="127" t="s">
        <v>31</v>
      </c>
      <c r="E21" s="128"/>
      <c r="F21" s="128"/>
      <c r="G21" s="129"/>
      <c r="H21" s="45">
        <v>1</v>
      </c>
      <c r="I21" s="46" t="s">
        <v>13</v>
      </c>
      <c r="J21" s="108"/>
      <c r="K21" s="47">
        <f t="shared" si="0"/>
        <v>0</v>
      </c>
    </row>
    <row r="22" spans="1:11" ht="54.9" customHeight="1" x14ac:dyDescent="0.3">
      <c r="A22" s="13"/>
      <c r="C22" s="31" t="s">
        <v>32</v>
      </c>
      <c r="D22" s="127" t="s">
        <v>33</v>
      </c>
      <c r="E22" s="128"/>
      <c r="F22" s="128"/>
      <c r="G22" s="129"/>
      <c r="H22" s="45">
        <v>1</v>
      </c>
      <c r="I22" s="46" t="s">
        <v>13</v>
      </c>
      <c r="J22" s="108"/>
      <c r="K22" s="47">
        <f t="shared" si="0"/>
        <v>0</v>
      </c>
    </row>
    <row r="23" spans="1:11" ht="35.1" customHeight="1" x14ac:dyDescent="0.3">
      <c r="A23" s="13"/>
      <c r="C23" s="31" t="s">
        <v>34</v>
      </c>
      <c r="D23" s="127" t="s">
        <v>35</v>
      </c>
      <c r="E23" s="128"/>
      <c r="F23" s="128"/>
      <c r="G23" s="129"/>
      <c r="H23" s="45">
        <v>1</v>
      </c>
      <c r="I23" s="46" t="s">
        <v>13</v>
      </c>
      <c r="J23" s="108"/>
      <c r="K23" s="47">
        <f t="shared" si="0"/>
        <v>0</v>
      </c>
    </row>
    <row r="24" spans="1:11" ht="35.1" customHeight="1" x14ac:dyDescent="0.3">
      <c r="A24" s="13"/>
      <c r="C24" s="31" t="s">
        <v>36</v>
      </c>
      <c r="D24" s="127" t="s">
        <v>37</v>
      </c>
      <c r="E24" s="128"/>
      <c r="F24" s="128"/>
      <c r="G24" s="129"/>
      <c r="H24" s="45">
        <v>1</v>
      </c>
      <c r="I24" s="46" t="s">
        <v>13</v>
      </c>
      <c r="J24" s="109"/>
      <c r="K24" s="48">
        <f t="shared" si="0"/>
        <v>0</v>
      </c>
    </row>
    <row r="25" spans="1:11" ht="24.9" customHeight="1" x14ac:dyDescent="0.3">
      <c r="A25" s="13"/>
      <c r="B25" s="14" t="s">
        <v>38</v>
      </c>
      <c r="C25" s="15"/>
      <c r="D25" s="155" t="s">
        <v>39</v>
      </c>
      <c r="E25" s="155"/>
      <c r="F25" s="155"/>
      <c r="G25" s="155"/>
      <c r="H25" s="49"/>
      <c r="I25" s="50"/>
      <c r="J25" s="51"/>
      <c r="K25" s="52"/>
    </row>
    <row r="26" spans="1:11" ht="35.1" customHeight="1" x14ac:dyDescent="0.3">
      <c r="A26" s="13"/>
      <c r="C26" s="31" t="s">
        <v>11</v>
      </c>
      <c r="D26" s="127" t="s">
        <v>40</v>
      </c>
      <c r="E26" s="128"/>
      <c r="F26" s="128"/>
      <c r="G26" s="129"/>
      <c r="H26" s="45">
        <v>1</v>
      </c>
      <c r="I26" s="46" t="s">
        <v>41</v>
      </c>
      <c r="J26" s="110"/>
      <c r="K26" s="53">
        <f>H26*J26</f>
        <v>0</v>
      </c>
    </row>
    <row r="27" spans="1:11" ht="24.9" customHeight="1" x14ac:dyDescent="0.3">
      <c r="A27" s="13"/>
      <c r="B27" s="14" t="s">
        <v>42</v>
      </c>
      <c r="C27" s="15"/>
      <c r="D27" s="155" t="s">
        <v>43</v>
      </c>
      <c r="E27" s="155"/>
      <c r="F27" s="155"/>
      <c r="G27" s="155"/>
      <c r="H27" s="49"/>
      <c r="I27" s="50"/>
      <c r="J27" s="51"/>
      <c r="K27" s="52"/>
    </row>
    <row r="28" spans="1:11" ht="158.4" customHeight="1" x14ac:dyDescent="0.3">
      <c r="A28" s="13"/>
      <c r="C28" s="25"/>
      <c r="D28" s="145" t="s">
        <v>44</v>
      </c>
      <c r="E28" s="146"/>
      <c r="F28" s="146"/>
      <c r="G28" s="146"/>
      <c r="H28" s="54"/>
      <c r="I28" s="54"/>
      <c r="J28" s="54"/>
      <c r="K28" s="55"/>
    </row>
    <row r="29" spans="1:11" ht="39.9" customHeight="1" x14ac:dyDescent="0.3">
      <c r="A29" s="13"/>
      <c r="C29" s="31" t="s">
        <v>11</v>
      </c>
      <c r="D29" s="130" t="s">
        <v>45</v>
      </c>
      <c r="E29" s="131"/>
      <c r="F29" s="131"/>
      <c r="G29" s="132"/>
      <c r="H29" s="35">
        <v>10</v>
      </c>
      <c r="I29" s="56" t="s">
        <v>46</v>
      </c>
      <c r="J29" s="111"/>
      <c r="K29" s="57">
        <f>H29*J29</f>
        <v>0</v>
      </c>
    </row>
    <row r="30" spans="1:11" ht="39.9" customHeight="1" x14ac:dyDescent="0.3">
      <c r="A30" s="13"/>
      <c r="C30" s="31" t="s">
        <v>18</v>
      </c>
      <c r="D30" s="147" t="s">
        <v>47</v>
      </c>
      <c r="E30" s="148"/>
      <c r="F30" s="148"/>
      <c r="G30" s="149"/>
      <c r="H30" s="58">
        <v>1</v>
      </c>
      <c r="I30" s="59" t="s">
        <v>46</v>
      </c>
      <c r="J30" s="111"/>
      <c r="K30" s="57">
        <f>H30*J30</f>
        <v>0</v>
      </c>
    </row>
    <row r="31" spans="1:11" ht="39.9" customHeight="1" x14ac:dyDescent="0.3">
      <c r="A31" s="13"/>
      <c r="C31" s="31" t="s">
        <v>20</v>
      </c>
      <c r="D31" s="150" t="s">
        <v>48</v>
      </c>
      <c r="E31" s="151"/>
      <c r="F31" s="151"/>
      <c r="G31" s="152"/>
      <c r="H31" s="35">
        <v>30</v>
      </c>
      <c r="I31" s="56" t="s">
        <v>46</v>
      </c>
      <c r="J31" s="111"/>
      <c r="K31" s="57">
        <f>H31*J31</f>
        <v>0</v>
      </c>
    </row>
    <row r="32" spans="1:11" ht="39.9" customHeight="1" thickBot="1" x14ac:dyDescent="0.35">
      <c r="A32" s="13"/>
      <c r="C32" s="21" t="s">
        <v>22</v>
      </c>
      <c r="D32" s="147" t="s">
        <v>49</v>
      </c>
      <c r="E32" s="148"/>
      <c r="F32" s="148"/>
      <c r="G32" s="149"/>
      <c r="H32" s="58">
        <v>1</v>
      </c>
      <c r="I32" s="59" t="s">
        <v>46</v>
      </c>
      <c r="J32" s="112"/>
      <c r="K32" s="60">
        <f>H32*J32</f>
        <v>0</v>
      </c>
    </row>
    <row r="33" spans="1:13" ht="30" customHeight="1" x14ac:dyDescent="0.3">
      <c r="A33" s="61" t="s">
        <v>14</v>
      </c>
      <c r="B33" s="62"/>
      <c r="C33" s="63"/>
      <c r="D33" s="153" t="s">
        <v>50</v>
      </c>
      <c r="E33" s="154"/>
      <c r="F33" s="154"/>
      <c r="G33" s="154"/>
      <c r="H33" s="64"/>
      <c r="I33" s="65"/>
      <c r="J33" s="66"/>
      <c r="K33" s="67"/>
    </row>
    <row r="34" spans="1:13" ht="30" customHeight="1" x14ac:dyDescent="0.3">
      <c r="A34" s="136"/>
      <c r="B34" s="136"/>
      <c r="C34" s="136"/>
      <c r="D34" s="68" t="s">
        <v>3</v>
      </c>
      <c r="E34" s="69"/>
      <c r="F34" s="69"/>
      <c r="G34" s="70"/>
      <c r="H34" s="71" t="s">
        <v>51</v>
      </c>
      <c r="I34" s="72" t="s">
        <v>5</v>
      </c>
      <c r="J34" s="72" t="s">
        <v>6</v>
      </c>
      <c r="K34" s="73" t="s">
        <v>7</v>
      </c>
    </row>
    <row r="35" spans="1:13" ht="173.25" customHeight="1" x14ac:dyDescent="0.3">
      <c r="A35" s="13"/>
      <c r="C35" s="74"/>
      <c r="D35" s="137" t="s">
        <v>52</v>
      </c>
      <c r="E35" s="138"/>
      <c r="F35" s="138"/>
      <c r="G35" s="138"/>
      <c r="H35" s="26"/>
      <c r="I35" s="26"/>
      <c r="J35" s="26"/>
      <c r="K35" s="27"/>
    </row>
    <row r="36" spans="1:13" ht="168.75" customHeight="1" x14ac:dyDescent="0.3">
      <c r="A36" s="13"/>
      <c r="B36" s="75" t="s">
        <v>8</v>
      </c>
      <c r="C36" s="31" t="s">
        <v>11</v>
      </c>
      <c r="D36" s="137" t="s">
        <v>53</v>
      </c>
      <c r="E36" s="138"/>
      <c r="F36" s="138"/>
      <c r="G36" s="139"/>
      <c r="H36" s="76">
        <v>4</v>
      </c>
      <c r="I36" s="77" t="s">
        <v>13</v>
      </c>
      <c r="J36" s="106"/>
      <c r="K36" s="37">
        <f>H36*J36</f>
        <v>0</v>
      </c>
    </row>
    <row r="37" spans="1:13" ht="176.25" customHeight="1" x14ac:dyDescent="0.3">
      <c r="A37" s="13"/>
      <c r="C37" s="31" t="s">
        <v>18</v>
      </c>
      <c r="D37" s="137" t="s">
        <v>54</v>
      </c>
      <c r="E37" s="138"/>
      <c r="F37" s="138"/>
      <c r="G37" s="139"/>
      <c r="H37" s="76">
        <v>2</v>
      </c>
      <c r="I37" s="77" t="s">
        <v>13</v>
      </c>
      <c r="J37" s="106"/>
      <c r="K37" s="37">
        <f>H37*J37</f>
        <v>0</v>
      </c>
    </row>
    <row r="38" spans="1:13" ht="24.9" customHeight="1" x14ac:dyDescent="0.3">
      <c r="A38" s="13"/>
      <c r="B38" s="14" t="s">
        <v>14</v>
      </c>
      <c r="C38" s="78"/>
      <c r="D38" s="79" t="s">
        <v>55</v>
      </c>
      <c r="E38" s="80"/>
      <c r="F38" s="80"/>
      <c r="G38" s="80"/>
      <c r="H38" s="80"/>
      <c r="I38" s="80"/>
      <c r="J38" s="80"/>
      <c r="K38" s="81"/>
    </row>
    <row r="39" spans="1:13" ht="182.4" customHeight="1" thickBot="1" x14ac:dyDescent="0.35">
      <c r="A39" s="13"/>
      <c r="B39" s="82"/>
      <c r="C39" s="25"/>
      <c r="D39" s="140" t="s">
        <v>56</v>
      </c>
      <c r="E39" s="141"/>
      <c r="F39" s="141"/>
      <c r="G39" s="141"/>
      <c r="H39" s="141"/>
      <c r="I39" s="141"/>
      <c r="J39" s="74"/>
      <c r="K39" s="83"/>
    </row>
    <row r="40" spans="1:13" ht="30" customHeight="1" thickBot="1" x14ac:dyDescent="0.35">
      <c r="A40" s="13"/>
      <c r="C40" s="25"/>
      <c r="D40" s="142" t="s">
        <v>57</v>
      </c>
      <c r="E40" s="143"/>
      <c r="F40" s="143"/>
      <c r="G40" s="143"/>
      <c r="H40" s="143"/>
      <c r="I40" s="143"/>
      <c r="J40" s="143"/>
      <c r="K40" s="144"/>
    </row>
    <row r="41" spans="1:13" ht="48.75" customHeight="1" x14ac:dyDescent="0.3">
      <c r="A41" s="13"/>
      <c r="C41" s="74"/>
      <c r="D41" s="124" t="s">
        <v>58</v>
      </c>
      <c r="E41" s="125"/>
      <c r="F41" s="125"/>
      <c r="G41" s="125"/>
      <c r="H41" s="84"/>
      <c r="I41" s="84"/>
      <c r="J41" s="84"/>
      <c r="K41" s="85"/>
    </row>
    <row r="42" spans="1:13" ht="35.1" customHeight="1" x14ac:dyDescent="0.3">
      <c r="A42" s="13"/>
      <c r="C42" s="31" t="s">
        <v>11</v>
      </c>
      <c r="D42" s="126" t="s">
        <v>59</v>
      </c>
      <c r="E42" s="126"/>
      <c r="F42" s="126"/>
      <c r="G42" s="126"/>
      <c r="H42" s="77">
        <v>100</v>
      </c>
      <c r="I42" s="77" t="s">
        <v>60</v>
      </c>
      <c r="J42" s="106"/>
      <c r="K42" s="37">
        <f>H42*J42</f>
        <v>0</v>
      </c>
    </row>
    <row r="43" spans="1:13" ht="35.1" customHeight="1" x14ac:dyDescent="0.3">
      <c r="A43" s="13"/>
      <c r="C43" s="31" t="s">
        <v>18</v>
      </c>
      <c r="D43" s="127" t="s">
        <v>61</v>
      </c>
      <c r="E43" s="128"/>
      <c r="F43" s="128"/>
      <c r="G43" s="129"/>
      <c r="H43" s="77">
        <v>20</v>
      </c>
      <c r="I43" s="77" t="s">
        <v>46</v>
      </c>
      <c r="J43" s="106"/>
      <c r="K43" s="37">
        <f>H43*J43</f>
        <v>0</v>
      </c>
    </row>
    <row r="44" spans="1:13" ht="33.75" customHeight="1" x14ac:dyDescent="0.3">
      <c r="A44" s="13"/>
      <c r="C44" s="31" t="s">
        <v>20</v>
      </c>
      <c r="D44" s="130" t="s">
        <v>62</v>
      </c>
      <c r="E44" s="131"/>
      <c r="F44" s="131"/>
      <c r="G44" s="132"/>
      <c r="H44" s="77">
        <v>10</v>
      </c>
      <c r="I44" s="77" t="s">
        <v>46</v>
      </c>
      <c r="J44" s="106"/>
      <c r="K44" s="37">
        <f>H44*J44</f>
        <v>0</v>
      </c>
    </row>
    <row r="45" spans="1:13" ht="35.1" customHeight="1" x14ac:dyDescent="0.3">
      <c r="A45" s="13"/>
      <c r="C45" s="31" t="s">
        <v>22</v>
      </c>
      <c r="D45" s="130" t="s">
        <v>63</v>
      </c>
      <c r="E45" s="131"/>
      <c r="F45" s="131"/>
      <c r="G45" s="132"/>
      <c r="H45" s="77">
        <v>50</v>
      </c>
      <c r="I45" s="77" t="s">
        <v>46</v>
      </c>
      <c r="J45" s="106"/>
      <c r="K45" s="37">
        <f>H45*J45</f>
        <v>0</v>
      </c>
    </row>
    <row r="46" spans="1:13" ht="35.1" customHeight="1" thickBot="1" x14ac:dyDescent="0.35">
      <c r="A46" s="86"/>
      <c r="B46" s="87"/>
      <c r="C46" s="88" t="s">
        <v>30</v>
      </c>
      <c r="D46" s="133" t="s">
        <v>64</v>
      </c>
      <c r="E46" s="134"/>
      <c r="F46" s="134"/>
      <c r="G46" s="135"/>
      <c r="H46" s="89">
        <v>10</v>
      </c>
      <c r="I46" s="89" t="s">
        <v>46</v>
      </c>
      <c r="J46" s="113"/>
      <c r="K46" s="90">
        <f>H46*J46</f>
        <v>0</v>
      </c>
    </row>
    <row r="47" spans="1:13" ht="30" customHeight="1" thickBot="1" x14ac:dyDescent="0.35">
      <c r="A47" s="91"/>
      <c r="B47" s="91"/>
      <c r="C47" s="91"/>
      <c r="D47" s="92"/>
      <c r="E47" s="93"/>
      <c r="F47" s="119" t="s">
        <v>65</v>
      </c>
      <c r="G47" s="119"/>
      <c r="H47" s="94"/>
      <c r="I47" s="94"/>
      <c r="J47" s="94"/>
      <c r="K47" s="95">
        <f>+K9+SUM(K12:K15)+SUM(K17:K24)+K26+SUM(K29:K32)+SUM(K36:K37)+SUM(K42:K46)</f>
        <v>0</v>
      </c>
      <c r="M47" s="96"/>
    </row>
    <row r="48" spans="1:13" ht="15" thickTop="1" x14ac:dyDescent="0.3">
      <c r="D48" s="97" t="s">
        <v>66</v>
      </c>
    </row>
    <row r="49" spans="1:12" x14ac:dyDescent="0.3">
      <c r="D49" s="97" t="s">
        <v>67</v>
      </c>
    </row>
    <row r="50" spans="1:12" ht="30" customHeight="1" x14ac:dyDescent="0.3">
      <c r="H50" s="120" t="s">
        <v>68</v>
      </c>
      <c r="I50" s="121"/>
      <c r="J50" s="121"/>
      <c r="K50" s="98">
        <f>K47</f>
        <v>0</v>
      </c>
    </row>
    <row r="51" spans="1:12" ht="30" customHeight="1" x14ac:dyDescent="0.3">
      <c r="H51" s="120" t="s">
        <v>69</v>
      </c>
      <c r="I51" s="121"/>
      <c r="J51" s="121"/>
      <c r="K51" s="114">
        <v>0.19</v>
      </c>
    </row>
    <row r="52" spans="1:12" ht="30" customHeight="1" x14ac:dyDescent="0.3">
      <c r="H52" s="120" t="s">
        <v>70</v>
      </c>
      <c r="I52" s="121"/>
      <c r="J52" s="121"/>
      <c r="K52" s="98">
        <f>SUM(K50*K51)+K50</f>
        <v>0</v>
      </c>
    </row>
    <row r="53" spans="1:12" ht="30" customHeight="1" thickBot="1" x14ac:dyDescent="0.35"/>
    <row r="54" spans="1:12" s="96" customFormat="1" ht="34.950000000000003" customHeight="1" x14ac:dyDescent="0.3">
      <c r="A54" s="99"/>
      <c r="B54" s="99"/>
      <c r="C54" s="99"/>
      <c r="D54" s="99"/>
      <c r="E54"/>
      <c r="F54"/>
      <c r="G54" s="100" t="s">
        <v>71</v>
      </c>
      <c r="H54" s="122" t="s">
        <v>72</v>
      </c>
      <c r="I54" s="123"/>
      <c r="J54" s="99"/>
      <c r="K54" s="99"/>
      <c r="L54" s="99"/>
    </row>
    <row r="55" spans="1:12" s="96" customFormat="1" ht="34.950000000000003" customHeight="1" x14ac:dyDescent="0.3">
      <c r="A55" s="99"/>
      <c r="B55" s="99"/>
      <c r="C55" s="99"/>
      <c r="D55" s="99"/>
      <c r="E55"/>
      <c r="F55"/>
      <c r="G55" s="101" t="s">
        <v>73</v>
      </c>
      <c r="H55" s="115"/>
      <c r="I55" s="116"/>
      <c r="J55" s="99"/>
      <c r="K55" s="99"/>
      <c r="L55" s="99"/>
    </row>
    <row r="56" spans="1:12" s="96" customFormat="1" ht="34.950000000000003" customHeight="1" x14ac:dyDescent="0.3">
      <c r="A56" s="99"/>
      <c r="B56" s="99"/>
      <c r="C56" s="99"/>
      <c r="D56" s="99"/>
      <c r="E56"/>
      <c r="F56"/>
      <c r="G56" s="101" t="s">
        <v>74</v>
      </c>
      <c r="H56" s="115"/>
      <c r="I56" s="116"/>
      <c r="J56" s="99"/>
      <c r="K56" s="99"/>
      <c r="L56" s="99"/>
    </row>
    <row r="57" spans="1:12" s="96" customFormat="1" ht="34.950000000000003" customHeight="1" x14ac:dyDescent="0.3">
      <c r="A57" s="99"/>
      <c r="B57" s="99"/>
      <c r="C57" s="99"/>
      <c r="D57" s="99"/>
      <c r="E57"/>
      <c r="F57"/>
      <c r="G57" s="101" t="s">
        <v>75</v>
      </c>
      <c r="H57" s="115"/>
      <c r="I57" s="116"/>
      <c r="J57" s="99"/>
      <c r="K57" s="99"/>
      <c r="L57" s="99"/>
    </row>
    <row r="58" spans="1:12" s="96" customFormat="1" ht="34.950000000000003" customHeight="1" x14ac:dyDescent="0.3">
      <c r="A58" s="99"/>
      <c r="B58" s="99"/>
      <c r="C58" s="99"/>
      <c r="D58" s="99"/>
      <c r="E58"/>
      <c r="F58"/>
      <c r="G58" s="101" t="s">
        <v>76</v>
      </c>
      <c r="H58" s="115"/>
      <c r="I58" s="116"/>
      <c r="J58" s="99"/>
      <c r="K58" s="99"/>
      <c r="L58" s="99"/>
    </row>
    <row r="59" spans="1:12" s="96" customFormat="1" ht="34.950000000000003" customHeight="1" thickBot="1" x14ac:dyDescent="0.35">
      <c r="A59" s="99"/>
      <c r="B59" s="99"/>
      <c r="C59" s="99"/>
      <c r="D59" s="99"/>
      <c r="E59"/>
      <c r="F59"/>
      <c r="G59" s="102" t="s">
        <v>77</v>
      </c>
      <c r="H59" s="117"/>
      <c r="I59" s="118"/>
      <c r="J59" s="99"/>
      <c r="K59" s="99"/>
      <c r="L59" s="99"/>
    </row>
  </sheetData>
  <sheetProtection password="BFC5" sheet="1" objects="1" scenarios="1"/>
  <mergeCells count="52">
    <mergeCell ref="E2:I2"/>
    <mergeCell ref="E4:G4"/>
    <mergeCell ref="A6:C6"/>
    <mergeCell ref="D7:H7"/>
    <mergeCell ref="D8:G8"/>
    <mergeCell ref="D9:G9"/>
    <mergeCell ref="D10:G10"/>
    <mergeCell ref="D11:H11"/>
    <mergeCell ref="D12:G12"/>
    <mergeCell ref="D13:G13"/>
    <mergeCell ref="D14:G14"/>
    <mergeCell ref="D15:G15"/>
    <mergeCell ref="D16:G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A34:C34"/>
    <mergeCell ref="D35:G35"/>
    <mergeCell ref="D36:G36"/>
    <mergeCell ref="D37:G37"/>
    <mergeCell ref="D39:I39"/>
    <mergeCell ref="D40:K40"/>
    <mergeCell ref="D41:G41"/>
    <mergeCell ref="D42:G42"/>
    <mergeCell ref="D43:G43"/>
    <mergeCell ref="D44:G44"/>
    <mergeCell ref="D45:G45"/>
    <mergeCell ref="D46:G46"/>
    <mergeCell ref="H56:I56"/>
    <mergeCell ref="H57:I57"/>
    <mergeCell ref="H58:I58"/>
    <mergeCell ref="H59:I59"/>
    <mergeCell ref="F47:G47"/>
    <mergeCell ref="H50:J50"/>
    <mergeCell ref="H51:J51"/>
    <mergeCell ref="H52:J52"/>
    <mergeCell ref="H54:I54"/>
    <mergeCell ref="H55:I5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ZRE-B</vt:lpstr>
      <vt:lpstr>Brutto</vt:lpstr>
      <vt:lpstr>Netto</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Schwab, Tessa</dc:creator>
  <cp:lastModifiedBy>Schwab, Tessa</cp:lastModifiedBy>
  <dcterms:created xsi:type="dcterms:W3CDTF">2013-02-07T21:43:34Z</dcterms:created>
  <dcterms:modified xsi:type="dcterms:W3CDTF">2026-02-12T10:57:53Z</dcterms:modified>
</cp:coreProperties>
</file>